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Turizam i ugostiteljstvo\Turizam mjes priop\Turizam 2020\"/>
    </mc:Choice>
  </mc:AlternateContent>
  <xr:revisionPtr revIDLastSave="0" documentId="13_ncr:1_{2F4612E4-62EC-4101-95AD-D15D04E91E3E}" xr6:coauthVersionLast="41" xr6:coauthVersionMax="41" xr10:uidLastSave="{00000000-0000-0000-0000-000000000000}"/>
  <bookViews>
    <workbookView xWindow="-120" yWindow="-120" windowWidth="20730" windowHeight="11160" tabRatio="732" xr2:uid="{00000000-000D-0000-FFFF-FFFF00000000}"/>
  </bookViews>
  <sheets>
    <sheet name="Sadržaj" sheetId="29" r:id="rId1"/>
    <sheet name="tab. 1" sheetId="24" r:id="rId2"/>
    <sheet name="graf 1" sheetId="14" r:id="rId3"/>
    <sheet name="tab. 2" sheetId="38" r:id="rId4"/>
    <sheet name="tab. 3" sheetId="3" r:id="rId5"/>
    <sheet name="graf 2" sheetId="21" r:id="rId6"/>
    <sheet name="tab. 4" sheetId="32" r:id="rId7"/>
    <sheet name="tab. 5 " sheetId="39" r:id="rId8"/>
    <sheet name="Metodologija" sheetId="27" r:id="rId9"/>
    <sheet name="Kratice i znakovi" sheetId="31" r:id="rId10"/>
  </sheets>
  <definedNames>
    <definedName name="_xlnm.Print_Area" localSheetId="2">'graf 1'!$A$9:$K$28</definedName>
    <definedName name="_xlnm.Print_Area" localSheetId="5">'graf 2'!$A$9:$H$27</definedName>
    <definedName name="_xlnm.Print_Area" localSheetId="1">'tab. 1'!$A$9:$F$39</definedName>
    <definedName name="_xlnm.Print_Area" localSheetId="4">'tab. 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6" i="39" l="1"/>
  <c r="H17" i="39"/>
  <c r="H18" i="39"/>
  <c r="H19" i="39"/>
  <c r="H20" i="39"/>
  <c r="H21" i="39"/>
  <c r="H22" i="39"/>
  <c r="H23" i="39"/>
  <c r="H24" i="39"/>
  <c r="H25" i="39"/>
  <c r="H26" i="39"/>
  <c r="H27" i="39"/>
  <c r="H28" i="39"/>
  <c r="H29" i="39"/>
  <c r="H30" i="39"/>
  <c r="H31" i="39"/>
  <c r="H32" i="39"/>
  <c r="H33" i="39"/>
  <c r="H34" i="39"/>
  <c r="H35" i="39"/>
  <c r="H36" i="39"/>
  <c r="H37" i="39"/>
  <c r="H38" i="39"/>
  <c r="H39" i="39"/>
  <c r="H40" i="39"/>
  <c r="H41" i="39"/>
  <c r="H42" i="39"/>
  <c r="H43" i="39"/>
  <c r="H44" i="39"/>
  <c r="H45" i="39"/>
  <c r="H46" i="39"/>
  <c r="H47" i="39"/>
  <c r="H48" i="39"/>
  <c r="H49" i="39"/>
  <c r="H50" i="39"/>
  <c r="H51" i="39"/>
  <c r="H52" i="39"/>
  <c r="H53" i="39"/>
  <c r="H54" i="39"/>
  <c r="H55" i="39"/>
  <c r="H56" i="39"/>
  <c r="H57" i="39"/>
  <c r="H58" i="39"/>
  <c r="H59" i="39"/>
  <c r="H60" i="39"/>
  <c r="H61" i="39"/>
  <c r="H62" i="39"/>
  <c r="H63" i="39"/>
  <c r="H64" i="39"/>
  <c r="H65" i="39"/>
  <c r="H66" i="39"/>
  <c r="H67" i="39"/>
  <c r="H68" i="39"/>
  <c r="H69" i="39"/>
  <c r="H70" i="39"/>
  <c r="H71" i="39"/>
  <c r="H72" i="39"/>
  <c r="H73" i="39"/>
  <c r="H74" i="39"/>
  <c r="H75" i="39"/>
  <c r="H76" i="39"/>
  <c r="H77" i="39"/>
  <c r="H78" i="39"/>
  <c r="H79" i="39"/>
  <c r="H80" i="39"/>
  <c r="H81" i="39"/>
  <c r="H82" i="39"/>
  <c r="H83" i="39"/>
  <c r="H84" i="39"/>
  <c r="H85" i="39"/>
  <c r="H86" i="39"/>
  <c r="H87" i="39"/>
  <c r="H88" i="39"/>
  <c r="H89" i="39"/>
  <c r="H90" i="39"/>
  <c r="H15" i="39"/>
  <c r="H14" i="39"/>
  <c r="H13" i="39"/>
  <c r="G90" i="39" l="1"/>
  <c r="D90" i="39"/>
  <c r="G89" i="39"/>
  <c r="D89" i="39"/>
  <c r="G88" i="39"/>
  <c r="D88" i="39"/>
  <c r="G87" i="39"/>
  <c r="D87" i="39"/>
  <c r="G86" i="39"/>
  <c r="D86" i="39"/>
  <c r="G85" i="39"/>
  <c r="D85" i="39"/>
  <c r="G84" i="39"/>
  <c r="D84" i="39"/>
  <c r="D83" i="39"/>
  <c r="D81" i="39"/>
  <c r="G80" i="39"/>
  <c r="D80" i="39"/>
  <c r="G79" i="39"/>
  <c r="D79" i="39"/>
  <c r="D78" i="39"/>
  <c r="G77" i="39"/>
  <c r="D77" i="39"/>
  <c r="G76" i="39"/>
  <c r="D76" i="39"/>
  <c r="G75" i="39"/>
  <c r="D75" i="39"/>
  <c r="G74" i="39"/>
  <c r="D74" i="39"/>
  <c r="G73" i="39"/>
  <c r="D73" i="39"/>
  <c r="G72" i="39"/>
  <c r="D72" i="39"/>
  <c r="G71" i="39"/>
  <c r="D71" i="39"/>
  <c r="G70" i="39"/>
  <c r="D70" i="39"/>
  <c r="G69" i="39"/>
  <c r="D69" i="39"/>
  <c r="G68" i="39"/>
  <c r="D68" i="39"/>
  <c r="G67" i="39"/>
  <c r="D67" i="39"/>
  <c r="G66" i="39"/>
  <c r="D66" i="39"/>
  <c r="G65" i="39"/>
  <c r="D65" i="39"/>
  <c r="G64" i="39"/>
  <c r="D64" i="39"/>
  <c r="G63" i="39"/>
  <c r="D63" i="39"/>
  <c r="G62" i="39"/>
  <c r="D62" i="39"/>
  <c r="G61" i="39"/>
  <c r="D61" i="39"/>
  <c r="G60" i="39"/>
  <c r="D60" i="39"/>
  <c r="G59" i="39"/>
  <c r="D59" i="39"/>
  <c r="G58" i="39"/>
  <c r="D58" i="39"/>
  <c r="G57" i="39"/>
  <c r="D57" i="39"/>
  <c r="G56" i="39"/>
  <c r="D56" i="39"/>
  <c r="G55" i="39"/>
  <c r="D55" i="39"/>
  <c r="G54" i="39"/>
  <c r="D54" i="39"/>
  <c r="G53" i="39"/>
  <c r="D53" i="39"/>
  <c r="G52" i="39"/>
  <c r="D52" i="39"/>
  <c r="G51" i="39"/>
  <c r="D51" i="39"/>
  <c r="G50" i="39"/>
  <c r="D50" i="39"/>
  <c r="G49" i="39"/>
  <c r="D49" i="39"/>
  <c r="G48" i="39"/>
  <c r="D48" i="39"/>
  <c r="G47" i="39"/>
  <c r="D47" i="39"/>
  <c r="G46" i="39"/>
  <c r="D46" i="39"/>
  <c r="G45" i="39"/>
  <c r="D45" i="39"/>
  <c r="G44" i="39"/>
  <c r="D44" i="39"/>
  <c r="G43" i="39"/>
  <c r="D43" i="39"/>
  <c r="G42" i="39"/>
  <c r="D42" i="39"/>
  <c r="G41" i="39"/>
  <c r="D41" i="39"/>
  <c r="G40" i="39"/>
  <c r="D40" i="39"/>
  <c r="G39" i="39"/>
  <c r="D39" i="39"/>
  <c r="G38" i="39"/>
  <c r="D38" i="39"/>
  <c r="G37" i="39"/>
  <c r="D37" i="39"/>
  <c r="G36" i="39"/>
  <c r="D36" i="39"/>
  <c r="G35" i="39"/>
  <c r="D35" i="39"/>
  <c r="G34" i="39"/>
  <c r="D34" i="39"/>
  <c r="G33" i="39"/>
  <c r="D33" i="39"/>
  <c r="G32" i="39"/>
  <c r="D32" i="39"/>
  <c r="G31" i="39"/>
  <c r="D31" i="39"/>
  <c r="G30" i="39"/>
  <c r="D30" i="39"/>
  <c r="G29" i="39"/>
  <c r="D29" i="39"/>
  <c r="G28" i="39"/>
  <c r="D28" i="39"/>
  <c r="G27" i="39"/>
  <c r="D27" i="39"/>
  <c r="G26" i="39"/>
  <c r="D26" i="39"/>
  <c r="G25" i="39"/>
  <c r="D25" i="39"/>
  <c r="G24" i="39"/>
  <c r="D24" i="39"/>
  <c r="G23" i="39"/>
  <c r="D23" i="39"/>
  <c r="G22" i="39"/>
  <c r="D22" i="39"/>
  <c r="G21" i="39"/>
  <c r="D21" i="39"/>
  <c r="G20" i="39"/>
  <c r="D20" i="39"/>
  <c r="G19" i="39"/>
  <c r="D19" i="39"/>
  <c r="G18" i="39"/>
  <c r="D18" i="39"/>
  <c r="G17" i="39"/>
  <c r="D17" i="39"/>
  <c r="G16" i="39"/>
  <c r="D16" i="39"/>
  <c r="G15" i="39"/>
  <c r="D15" i="39"/>
  <c r="D14" i="39"/>
  <c r="G13" i="39"/>
  <c r="D13" i="39"/>
  <c r="G12" i="39"/>
  <c r="D12" i="39"/>
  <c r="G14" i="39" l="1"/>
  <c r="G78" i="39"/>
  <c r="G81" i="39"/>
  <c r="G83" i="39"/>
</calcChain>
</file>

<file path=xl/sharedStrings.xml><?xml version="1.0" encoding="utf-8"?>
<sst xmlns="http://schemas.openxmlformats.org/spreadsheetml/2006/main" count="341" uniqueCount="207">
  <si>
    <t>D o l a s c i</t>
  </si>
  <si>
    <t>N o ć e nj a</t>
  </si>
  <si>
    <t>UKUPNO</t>
  </si>
  <si>
    <t xml:space="preserve"> </t>
  </si>
  <si>
    <t>Austrija</t>
  </si>
  <si>
    <t>Belgija</t>
  </si>
  <si>
    <t>Bosna i Hercegovina</t>
  </si>
  <si>
    <t>Bugarska</t>
  </si>
  <si>
    <t>Češka</t>
  </si>
  <si>
    <t>Danska</t>
  </si>
  <si>
    <t>Francuska</t>
  </si>
  <si>
    <t>Italija</t>
  </si>
  <si>
    <t>Mađarska</t>
  </si>
  <si>
    <t>Nizozemska</t>
  </si>
  <si>
    <t>Norveška</t>
  </si>
  <si>
    <t>Njemačka</t>
  </si>
  <si>
    <t>Poljska</t>
  </si>
  <si>
    <t>Rumunjska</t>
  </si>
  <si>
    <t>Rusija</t>
  </si>
  <si>
    <t>Slovačka</t>
  </si>
  <si>
    <t>Slovenija</t>
  </si>
  <si>
    <t>Španjolska</t>
  </si>
  <si>
    <t>Švedska</t>
  </si>
  <si>
    <t>Švicarska</t>
  </si>
  <si>
    <t>Turska</t>
  </si>
  <si>
    <t>Ostale europske zemlje</t>
  </si>
  <si>
    <t>Australija</t>
  </si>
  <si>
    <t>Japan</t>
  </si>
  <si>
    <t>Kanada</t>
  </si>
  <si>
    <t>SAD</t>
  </si>
  <si>
    <t>Crna Gora</t>
  </si>
  <si>
    <t>Srbija</t>
  </si>
  <si>
    <t>Ujedinjena Kraljevina</t>
  </si>
  <si>
    <t>Grčka</t>
  </si>
  <si>
    <t>Irska</t>
  </si>
  <si>
    <t>Portugal</t>
  </si>
  <si>
    <t>Izrael</t>
  </si>
  <si>
    <t>Koreja, Republika</t>
  </si>
  <si>
    <t>Ukrajina</t>
  </si>
  <si>
    <t>Bjelorusija</t>
  </si>
  <si>
    <t>Cipar</t>
  </si>
  <si>
    <t>Estonija</t>
  </si>
  <si>
    <t>Finska</t>
  </si>
  <si>
    <t>Island</t>
  </si>
  <si>
    <t>Letonija</t>
  </si>
  <si>
    <t>Luksemburg</t>
  </si>
  <si>
    <t>Malta</t>
  </si>
  <si>
    <t>Brazil</t>
  </si>
  <si>
    <t>Ostale Azijske zemlje</t>
  </si>
  <si>
    <t>Albanija</t>
  </si>
  <si>
    <t>Maroko</t>
  </si>
  <si>
    <t>Tunis</t>
  </si>
  <si>
    <t>Argentina</t>
  </si>
  <si>
    <t>Čile</t>
  </si>
  <si>
    <t>Meksiko</t>
  </si>
  <si>
    <t>Indija</t>
  </si>
  <si>
    <t>Indonezija</t>
  </si>
  <si>
    <t>Jordan</t>
  </si>
  <si>
    <t>Kazahstan</t>
  </si>
  <si>
    <t>Kuvajt</t>
  </si>
  <si>
    <t>Oman</t>
  </si>
  <si>
    <t>Katar</t>
  </si>
  <si>
    <t>Kosovo</t>
  </si>
  <si>
    <t>Lihtenštajn</t>
  </si>
  <si>
    <t>Hong Kong, Kina</t>
  </si>
  <si>
    <t>Tajland</t>
  </si>
  <si>
    <t>Tajvan, Kina</t>
  </si>
  <si>
    <t>Makao, Kina</t>
  </si>
  <si>
    <t>2017.</t>
  </si>
  <si>
    <t>Malezija</t>
  </si>
  <si>
    <t>Singapur</t>
  </si>
  <si>
    <t>2018.</t>
  </si>
  <si>
    <t>1. DOLASCI I NOĆENJA TURISTA</t>
  </si>
  <si>
    <t>Prosječan broj noćenja po dolasku</t>
  </si>
  <si>
    <t>2019.</t>
  </si>
  <si>
    <t xml:space="preserve">Izvor podataka i način prikupljanja </t>
  </si>
  <si>
    <t>Objavom Pravilnika o načinu vođenja popisa turista te o obliku i sadržaju obrasca prijave turista turističkoj zajednici (NN, br. 126/15.) sustav eVisitor službeno je postao središnji elektronički sustav za prijavu i odjavu turista u Republici Hrvatskoj s puno primjenom od 01. siječnja 2016.</t>
  </si>
  <si>
    <t xml:space="preserve">          </t>
  </si>
  <si>
    <t>Pravna osnova</t>
  </si>
  <si>
    <t>Obuhvat</t>
  </si>
  <si>
    <t>Definicije</t>
  </si>
  <si>
    <t xml:space="preserve">      </t>
  </si>
  <si>
    <t>Kratice</t>
  </si>
  <si>
    <t>Priredio i objavio Gradski ured za strategijsko planiranje i razvoj Grada</t>
  </si>
  <si>
    <t>Odjel za statistiku</t>
  </si>
  <si>
    <t>telefon: 01/610-1950, faks: 01/616-6098</t>
  </si>
  <si>
    <t>Sv. Ćirila i Metoda 5, Zagreb</t>
  </si>
  <si>
    <t>MOLIMO KORISNIKE PRIOPĆENJA DA PRILIKOM KORIŠTENJA PODATAKA OBVEZNO NAVEDU IZVOR.</t>
  </si>
  <si>
    <t>Primjenom administrativnog izvora prikupljanja podataka o turističkom prometu poslovni subjekti spavaći i kušet-vagoni prestali su biti izvještajne jedinice. Zbog te promjene u obuhvatu revidirani su podaci od 2014. do 2016. (isključeni su poslovni subjekti spavaći i kušet-vagoni) kako bi serije podataka bile usporedive.</t>
  </si>
  <si>
    <t>2020.</t>
  </si>
  <si>
    <t>SADRŽAJ</t>
  </si>
  <si>
    <t>Tabela 1.</t>
  </si>
  <si>
    <t>Graf 1.</t>
  </si>
  <si>
    <t>Tabela 2.</t>
  </si>
  <si>
    <t>Tabela 3.</t>
  </si>
  <si>
    <t>Graf 2.</t>
  </si>
  <si>
    <t>METODOLOGIJA</t>
  </si>
  <si>
    <t>KRATICE I ZNAKOVI</t>
  </si>
  <si>
    <t>DOLASCI TURISTA U 2019. I 2020.</t>
  </si>
  <si>
    <t>Litva</t>
  </si>
  <si>
    <t>Južnoafrička Republika</t>
  </si>
  <si>
    <t>Ostale afričke zemlje</t>
  </si>
  <si>
    <t>Ostale zemlje Sjeverne Amerike</t>
  </si>
  <si>
    <t>Ostale zemlje Južne i Srednje Amerike</t>
  </si>
  <si>
    <t>Kontinentalna Kina</t>
  </si>
  <si>
    <t>Ujedinjeni Arapski Emirati</t>
  </si>
  <si>
    <t>Novi Zeland</t>
  </si>
  <si>
    <t>Ostale zemlje Oceanije</t>
  </si>
  <si>
    <t>Iskorištenost postelja, %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</si>
  <si>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</si>
  <si>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r>
      <t>Turizam</t>
    </r>
    <r>
      <rPr>
        <sz val="10"/>
        <rFont val="Calibri"/>
        <family val="2"/>
        <charset val="238"/>
      </rPr>
      <t xml:space="preserve"> su aktivnosti osoba koje putuju i borave u mjestima izvan svoje uobičajene sredine, ne dulje od jedne godine zbog odmora, posla ili drugih razloga, osim zapošljavanja kod poslovnog subjekta sa sjedištem u mjestu posjeta.</t>
    </r>
  </si>
  <si>
    <r>
      <t>eVisitor</t>
    </r>
    <r>
      <rPr>
        <sz val="10"/>
        <rFont val="Calibri"/>
        <family val="2"/>
        <charset val="238"/>
      </rPr>
      <t xml:space="preserve"> je središnji elektronički sustav za prijavu i odjavu turista koji funkcionalno povezuje sve turističke zajednice u Republici Hrvatskoj, a dostupan je putem interneta bez potrebe za posebnim instaliranjem na računalo. Popis turista u sustav eVisitor vodi se posebno za svaku pojedinu pravnu i fizičku osobu koja pruža uslugu noćenja u smještajnom objektu u kojem se obavlja ugostiteljska djelatnost. Prijava i odjava turista koji se upisuju u sustav eVisitor autentificira se na temelju sigurnog pristupa sustavu eVisitor autentifikacijskim protokolom koji sadržava cjelokupan proces i uvjete za sigurno i ispravno obavljanje elektroničke prijave i odjave turista. Uspostavljanje i održavanje sustava eVisitor u nadležnosti je Hrvatske turističke zajednice.</t>
    </r>
  </si>
  <si>
    <r>
      <t>Turist</t>
    </r>
    <r>
      <rPr>
        <sz val="10"/>
        <rFont val="Calibri"/>
        <family val="2"/>
        <charset val="238"/>
      </rPr>
      <t xml:space="preserve"> je svaka osoba koja u mjestu izvan svog prebivališta provede najmanje jednu noć u ugostiteljskom ili drugom objektu za smještaj turista radi odmora ili rekreacije, zdravlja, studija, sporta, religije, obitelji, poslova, javnih misija ili skupova.</t>
    </r>
  </si>
  <si>
    <r>
      <t>Domaći turist</t>
    </r>
    <r>
      <rPr>
        <sz val="10"/>
        <rFont val="Calibri"/>
        <family val="2"/>
        <charset val="238"/>
      </rPr>
      <t xml:space="preserve"> je svaka osoba s prebivalištem u Republici Hrvatskoj koja u nekom drugom mjestu Republike Hrvatske izvan mjesta svog prebivališta provede najmanje jednu noć u ugostiteljskom ili drugom objektu za smještaj turista.</t>
    </r>
  </si>
  <si>
    <r>
      <t>Prebivalište</t>
    </r>
    <r>
      <rPr>
        <sz val="10"/>
        <rFont val="Calibri"/>
        <family val="2"/>
        <charset val="238"/>
      </rPr>
      <t xml:space="preserve"> je mjesto u kojem se osoba nastanila s namjerom da u njemu stalno živi.</t>
    </r>
  </si>
  <si>
    <r>
      <t>Dolazak turista</t>
    </r>
    <r>
      <rPr>
        <sz val="10"/>
        <rFont val="Calibri"/>
        <family val="2"/>
        <charset val="238"/>
      </rPr>
      <t xml:space="preserve"> jest broj osoba (turista) koje su se prijavile i ostvarile noćenje u objektu koji pruža uslugu smještaja. U slučaju da turist promjeni objekt u kojem boravi dolazi do njegovog ponovnog registriranja i time do dvostrukosti u podacima zbog toga statistika evidentira broj dolazaka turista, a ne broj turista.</t>
    </r>
  </si>
  <si>
    <r>
      <t>Noćenja turista</t>
    </r>
    <r>
      <rPr>
        <sz val="10"/>
        <rFont val="Calibri"/>
        <family val="2"/>
        <charset val="238"/>
      </rPr>
      <t xml:space="preserve"> jesu svaka registrirana noć osobe (turista) u objektu koji pruža uslugu smještaja.</t>
    </r>
  </si>
  <si>
    <r>
      <t>Stalne postelje</t>
    </r>
    <r>
      <rPr>
        <sz val="10"/>
        <rFont val="Calibri"/>
        <family val="2"/>
        <charset val="238"/>
      </rPr>
      <t xml:space="preserve"> jesu postelje koje su redovito raspoložive za iznajmljivanje gostima.</t>
    </r>
  </si>
  <si>
    <t>Istraživanje se provodi prema Zakonu o službenoj statistici (NN, br. 25/20.) i Uredbi br. 692/2011. Europskog parlamenta i Vijeća o europskoj statistici turizma.</t>
  </si>
  <si>
    <t>GUSPRG       Gradski ured za startegijsko planiranje i razvoj Grada</t>
  </si>
  <si>
    <t xml:space="preserve">Podaci o turističkom prometu (broj dolazaka i noćenja turista) i smještajnim kapacitetima  Državni zavod za statistiku preuzima  iz administrativnog izvora sustava eVisitor i dalje statistički obrađuje. Mjesečni podaci  preuzimaju se sedmog dana u mjesecu za prethodni mjesec. Podaci iz ovog Priopćenja smatraju se privremenima sve dok se ne objave konačni podaci za tekuću godinu. </t>
  </si>
  <si>
    <t>POPUNJENOST STALNIH POSTELJA U 2019. I 2020.</t>
  </si>
  <si>
    <t xml:space="preserve">DOLASCI I NOĆENJA TURISTA </t>
  </si>
  <si>
    <t>Siječanj</t>
  </si>
  <si>
    <t>Veljača</t>
  </si>
  <si>
    <t>Ožujak</t>
  </si>
  <si>
    <t>Travanj</t>
  </si>
  <si>
    <t xml:space="preserve">Svibanj </t>
  </si>
  <si>
    <t>Lipanj</t>
  </si>
  <si>
    <t>Srpanj</t>
  </si>
  <si>
    <t>Kolovoz</t>
  </si>
  <si>
    <t>Rujan</t>
  </si>
  <si>
    <t>Listopad</t>
  </si>
  <si>
    <t>Prosinac</t>
  </si>
  <si>
    <t xml:space="preserve">    </t>
  </si>
  <si>
    <t>Studeni</t>
  </si>
  <si>
    <t>Izvor: DZS</t>
  </si>
  <si>
    <t xml:space="preserve">  STRANE ZEMLJE</t>
  </si>
  <si>
    <t xml:space="preserve">  HRVATSKA</t>
  </si>
  <si>
    <t>Ukupan broj 
soba, apartmana i mjesta za kampiranje</t>
  </si>
  <si>
    <t>Ukupan broj stalnih postelja</t>
  </si>
  <si>
    <r>
      <t xml:space="preserve">Smještajni kapaciteti </t>
    </r>
    <r>
      <rPr>
        <sz val="10"/>
        <rFont val="Calibri"/>
        <family val="2"/>
        <charset val="238"/>
      </rPr>
      <t xml:space="preserve">prikazuju se kao broj soba, apartmana, mjesta za kampiranje i broj stalnih postelja. </t>
    </r>
  </si>
  <si>
    <r>
      <t>Strani turist</t>
    </r>
    <r>
      <rPr>
        <sz val="10"/>
        <rFont val="Calibri"/>
        <family val="2"/>
        <charset val="238"/>
      </rPr>
      <t xml:space="preserve"> je svaka osoba s prebivalištem izvan Republike Hrvatske koja privremeno boravi u Republici Hrvatskoj i provede najmanje jednu noć u ugostiteljskom ili drugom objektu za smještaj turista.</t>
    </r>
  </si>
  <si>
    <t>Prema čl. 29  Zakona o ugostiteljskoj djelatnosti (NN, br. 85/15., 121/16. i 99/18.) ovim istraživanjem obuhvaćeni su i prostori za kampiranje izvan prostora kampova za vrijeme održavanja određenih sportskih, izviđačkih, kulturno-umjetničkih i sličnih manifestacija.</t>
  </si>
  <si>
    <t xml:space="preserve">          REPUBLIKA HRVATSKA</t>
  </si>
  <si>
    <t xml:space="preserve">          GRAD ZAGREB</t>
  </si>
  <si>
    <t xml:space="preserve">          GRADSKI URED ZA STRATEGIJSKO </t>
  </si>
  <si>
    <t xml:space="preserve">          PLANIRANJE I RAZVOJ GRADA</t>
  </si>
  <si>
    <t xml:space="preserve">          Odjel za statistiku</t>
  </si>
  <si>
    <t xml:space="preserve">           REPUBLIKA HRVATSKA</t>
  </si>
  <si>
    <t xml:space="preserve">           GRAD ZAGREB</t>
  </si>
  <si>
    <t xml:space="preserve">           GRADSKI URED ZA STRATEGIJSKO </t>
  </si>
  <si>
    <t xml:space="preserve">           PLANIRANJE I RAZVOJ GRADA</t>
  </si>
  <si>
    <t xml:space="preserve">           Odjel za statistiku</t>
  </si>
  <si>
    <t xml:space="preserve">  Domaći turisti</t>
  </si>
  <si>
    <t xml:space="preserve">  Strani turisti</t>
  </si>
  <si>
    <t>DZS               Državni zavod za statistiku</t>
  </si>
  <si>
    <t>NN                 Narodne novine</t>
  </si>
  <si>
    <t>SAD               Sjedinjene Američke Države</t>
  </si>
  <si>
    <t>Tabela 4.</t>
  </si>
  <si>
    <t xml:space="preserve"> Siječanj</t>
  </si>
  <si>
    <t>-          nema pojave</t>
  </si>
  <si>
    <t>Izvor: DZS; obrada: GUSPRG - Odjel za statistiku</t>
  </si>
  <si>
    <t>Izvor: DZS; obrada: GUSPRG</t>
  </si>
  <si>
    <r>
      <t xml:space="preserve">1) </t>
    </r>
    <r>
      <rPr>
        <sz val="9"/>
        <rFont val="Calibri"/>
        <family val="2"/>
        <charset val="238"/>
      </rPr>
      <t>Izvor: DZS</t>
    </r>
  </si>
  <si>
    <r>
      <rPr>
        <sz val="10"/>
        <rFont val="Calibri"/>
        <family val="2"/>
        <charset val="238"/>
      </rPr>
      <t>P</t>
    </r>
    <r>
      <rPr>
        <i/>
        <sz val="10"/>
        <rFont val="Calibri"/>
        <family val="2"/>
        <charset val="238"/>
      </rPr>
      <t>opunjenost stalnih postelja</t>
    </r>
    <r>
      <rPr>
        <sz val="10"/>
        <rFont val="Calibri"/>
        <family val="2"/>
        <charset val="238"/>
      </rPr>
      <t xml:space="preserve"> dobiva se dijeljenjem ukupnog broja ostvarenih noćenja u promatranom razdoblju s brojem stalnih postelja i brojem dana u kojem su postelje bile raspoložive tijekom promatranog razdoblja. Podaci su izraženi u postotku.</t>
    </r>
  </si>
  <si>
    <t>Znakovi</t>
  </si>
  <si>
    <t>Izvještajne jedinice jesu svi poslovni subjekti (poduzeća/trgovačka društva, obrtnici, ustanove, udruge itd.) i njihovi dijelovi koji obavljaju djelatnost pružanja usluga smještaja turistima; zdravstvene ustanove za svoje objekte u kojima osobe borave radi medicinske rehabilitacije (osobe same snose naknadu za taj boravak); poslovni subjekti koji su osnovali ili vode brigu i nadzor nad planinarskim domovima, poslovni subjekti koji se za vrijeme školskih praznika služe školama, domovima i sličnim objektima kao privremenim smještajnim kapacitetima.</t>
  </si>
  <si>
    <r>
      <t>Indeksi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</si>
  <si>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  2015.</t>
    </r>
    <r>
      <rPr>
        <vertAlign val="superscript"/>
        <sz val="10"/>
        <rFont val="Calibri"/>
        <family val="2"/>
        <charset val="238"/>
        <scheme val="minor"/>
      </rPr>
      <t xml:space="preserve">2) </t>
    </r>
  </si>
  <si>
    <r>
      <t xml:space="preserve">  2016.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</si>
  <si>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Indeksi se računaju u odnosu na isto razdoblje prošle godine.</t>
    </r>
  </si>
  <si>
    <r>
      <t>2)</t>
    </r>
    <r>
      <rPr>
        <sz val="8"/>
        <rFont val="Calibri"/>
        <family val="2"/>
        <charset val="238"/>
        <scheme val="minor"/>
      </rPr>
      <t xml:space="preserve"> Vidi Metodološka objašnjenja.</t>
    </r>
  </si>
  <si>
    <t xml:space="preserve"> %       postotak</t>
  </si>
  <si>
    <t>0,0      podatak je manji od 0,5 mjernih jedinica</t>
  </si>
  <si>
    <t>https://zagreb.hr/statistika</t>
  </si>
  <si>
    <r>
      <t xml:space="preserve">Sjeverna Makedonija </t>
    </r>
    <r>
      <rPr>
        <vertAlign val="superscript"/>
        <sz val="10"/>
        <rFont val="Calibri"/>
        <family val="2"/>
        <charset val="238"/>
        <scheme val="minor"/>
      </rPr>
      <t>1)</t>
    </r>
  </si>
  <si>
    <t>1)  Republika Hrvatska od 15. veljače 2019. godine u svim oblicima službene komunikacije upotrebljava ime Republika Sjeverna Makedonija.</t>
  </si>
  <si>
    <t>DOLASCI I NOĆENJA TURISTA U GRADU ZAGREBU U VELJAČI 2020.</t>
  </si>
  <si>
    <t>II. 2019.</t>
  </si>
  <si>
    <t>II. 2020.</t>
  </si>
  <si>
    <t>veljača</t>
  </si>
  <si>
    <t>Izvor: DZS, obrada GUSPRG - Odjel za statistiku</t>
  </si>
  <si>
    <t>siječanj - veljača</t>
  </si>
  <si>
    <t>I. - II. 2019.</t>
  </si>
  <si>
    <t>I. - II. 2020.</t>
  </si>
  <si>
    <t>DOLASCI I NOĆENJA TURISTA U VELJAČI, 2019. I 2020.</t>
  </si>
  <si>
    <t>Struktura 
noćenja,
I. - II. 2020.,
%</t>
  </si>
  <si>
    <t>5. DOLASCI I NOĆENJA TURISTA PREMA ZEMLJI PREBIVALIŠTA OD SIJEČNJA DO VELJAČE,  2019. I  2020.</t>
  </si>
  <si>
    <t>Tabela 5.</t>
  </si>
  <si>
    <t>DOLASCI I NOĆENJA TURISTA PREMA ZEMLJI PREBIVALIŠTA OD SIJEČNJA DO VELJAČE, 2019. I 2020.</t>
  </si>
  <si>
    <t>SMJEŠTAJNI KAPACITETI U VELJAČI, 2019. I 2020.</t>
  </si>
  <si>
    <t>DOLASCI I NOĆENJA TURISTA PREMA ZEMLJI PREBIVALIŠTA U VELJAČI, 2019. I 2020.</t>
  </si>
  <si>
    <t>2. DOLASCI I NOĆENJA TURISTA U VELJAČI, 2019. I  2020.</t>
  </si>
  <si>
    <t>3. SMJEŠTAJNI KAPACITETI U VELJAČI, 2019. I 2020.</t>
  </si>
  <si>
    <t>4. DOLASCI I NOĆENJA TURISTA PREMA ZEMLJI PREBIVALIŠTA U VELJAČI, 2019. I  2020.</t>
  </si>
  <si>
    <t xml:space="preserve">
Struktura 
noćenja
II. 2020.,
%</t>
  </si>
  <si>
    <r>
      <t>Indeksi</t>
    </r>
    <r>
      <rPr>
        <u/>
        <sz val="10"/>
        <rFont val="Calibri"/>
        <family val="2"/>
        <charset val="238"/>
        <scheme val="minor"/>
      </rPr>
      <t xml:space="preserve">
</t>
    </r>
    <r>
      <rPr>
        <sz val="10"/>
        <rFont val="Calibri"/>
        <family val="2"/>
        <charset val="238"/>
        <scheme val="minor"/>
      </rPr>
      <t>II. 2020
 II. 2019.</t>
    </r>
  </si>
  <si>
    <t>Indeksi
II. 2020.
II. 2019.</t>
  </si>
  <si>
    <r>
      <rPr>
        <vertAlign val="superscript"/>
        <sz val="8"/>
        <color rgb="FF000000"/>
        <rFont val="Calibri"/>
        <family val="2"/>
        <charset val="238"/>
        <scheme val="minor"/>
      </rPr>
      <t>1) </t>
    </r>
    <r>
      <rPr>
        <sz val="8"/>
        <color rgb="FF000000"/>
        <rFont val="Calibri"/>
        <family val="2"/>
        <charset val="238"/>
        <scheme val="minor"/>
      </rPr>
      <t> Republika Hrvatska od 15. veljače 2019. godine u svim oblicima službene komunikacije upotrebljava ime Republika Sjeverna Makedonija.</t>
    </r>
  </si>
  <si>
    <t>Indeksi
I. - II. 2020.
I. - II. 2019.</t>
  </si>
  <si>
    <t xml:space="preserve"> 2020.</t>
  </si>
  <si>
    <t>struktura noćenja
2020.,
%</t>
  </si>
  <si>
    <t>prosječan broj noćenja po dolasku, 
 2020.</t>
  </si>
  <si>
    <r>
      <t xml:space="preserve">Indeksi
</t>
    </r>
    <r>
      <rPr>
        <u/>
        <sz val="10"/>
        <rFont val="Calibri"/>
        <family val="2"/>
        <charset val="238"/>
        <scheme val="minor"/>
      </rPr>
      <t>2020.</t>
    </r>
    <r>
      <rPr>
        <sz val="10"/>
        <rFont val="Calibri"/>
        <family val="2"/>
        <charset val="238"/>
        <scheme val="minor"/>
      </rPr>
      <t xml:space="preserve">
 2019.</t>
    </r>
  </si>
  <si>
    <r>
      <t xml:space="preserve">Indeksi
</t>
    </r>
    <r>
      <rPr>
        <u/>
        <sz val="10"/>
        <rFont val="Calibri"/>
        <family val="2"/>
        <charset val="238"/>
        <scheme val="minor"/>
      </rPr>
      <t>2020.</t>
    </r>
    <r>
      <rPr>
        <sz val="10"/>
        <rFont val="Calibri"/>
        <family val="2"/>
        <charset val="238"/>
        <scheme val="minor"/>
      </rPr>
      <t xml:space="preserve">
2019.</t>
    </r>
  </si>
  <si>
    <r>
      <rPr>
        <sz val="10"/>
        <rFont val="Times New Roman"/>
        <family val="1"/>
        <charset val="238"/>
      </rPr>
      <t>e-mail:</t>
    </r>
    <r>
      <rPr>
        <u/>
        <sz val="10"/>
        <rFont val="Times New Roman"/>
        <family val="1"/>
        <charset val="238"/>
      </rPr>
      <t xml:space="preserve"> statistika@zagreb.hr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</si>
</sst>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#,##0.0"/>
    <numFmt numFmtId="166" formatCode="##\ ###"/>
    <numFmt numFmtId="167" formatCode="#\ ###"/>
    <numFmt numFmtId="168" formatCode="#\ ###\ ###"/>
    <numFmt numFmtId="169" formatCode="###\ ###\ ###"/>
    <numFmt numFmtId="170" formatCode="###\ ###"/>
  </numFmts>
  <fonts count="43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i/>
      <sz val="9"/>
      <color rgb="FFFF0000"/>
      <name val="Calibri"/>
      <family val="2"/>
      <charset val="238"/>
    </font>
    <font>
      <sz val="11"/>
      <name val="Calibri"/>
      <family val="2"/>
      <charset val="238"/>
    </font>
    <font>
      <u/>
      <sz val="10"/>
      <color theme="10"/>
      <name val="Times New Roman"/>
      <family val="1"/>
      <charset val="238"/>
    </font>
    <font>
      <sz val="12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i/>
      <sz val="10"/>
      <name val="Calibri"/>
      <family val="2"/>
      <charset val="238"/>
    </font>
    <font>
      <sz val="5"/>
      <name val="Calibri"/>
      <family val="2"/>
      <charset val="238"/>
    </font>
    <font>
      <sz val="3"/>
      <name val="Calibri"/>
      <family val="2"/>
      <charset val="238"/>
    </font>
    <font>
      <vertAlign val="superscript"/>
      <sz val="9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</font>
    <font>
      <u/>
      <sz val="10"/>
      <color theme="10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u/>
      <sz val="11"/>
      <color rgb="FF0000F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vertAlign val="superscript"/>
      <sz val="8"/>
      <color rgb="FF000000"/>
      <name val="Calibri"/>
      <family val="2"/>
      <charset val="238"/>
      <scheme val="minor"/>
    </font>
    <font>
      <u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0" fontId="22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32" fillId="0" borderId="0" applyNumberFormat="0" applyBorder="0" applyAlignment="0"/>
    <xf numFmtId="0" fontId="33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236">
    <xf numFmtId="0" fontId="0" fillId="0" borderId="0" xfId="0"/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/>
    <xf numFmtId="3" fontId="2" fillId="0" borderId="0" xfId="0" applyNumberFormat="1" applyFont="1"/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/>
    <xf numFmtId="0" fontId="2" fillId="0" borderId="0" xfId="0" applyFont="1" applyAlignment="1">
      <alignment horizontal="left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2" fillId="0" borderId="0" xfId="0" applyFont="1" applyFill="1"/>
    <xf numFmtId="0" fontId="2" fillId="0" borderId="0" xfId="0" applyFont="1" applyFill="1" applyBorder="1"/>
    <xf numFmtId="0" fontId="12" fillId="0" borderId="0" xfId="0" applyFont="1" applyAlignment="1">
      <alignment vertical="top"/>
    </xf>
    <xf numFmtId="0" fontId="12" fillId="0" borderId="11" xfId="0" applyFont="1" applyBorder="1" applyAlignment="1"/>
    <xf numFmtId="0" fontId="12" fillId="0" borderId="11" xfId="0" applyFont="1" applyBorder="1" applyAlignment="1">
      <alignment vertical="top"/>
    </xf>
    <xf numFmtId="3" fontId="2" fillId="0" borderId="0" xfId="0" applyNumberFormat="1" applyFont="1" applyFill="1" applyBorder="1" applyAlignment="1"/>
    <xf numFmtId="0" fontId="12" fillId="0" borderId="0" xfId="0" applyFont="1" applyBorder="1" applyAlignment="1"/>
    <xf numFmtId="0" fontId="2" fillId="0" borderId="0" xfId="0" applyFont="1" applyFill="1" applyBorder="1" applyAlignment="1">
      <alignment horizontal="right" indent="1"/>
    </xf>
    <xf numFmtId="165" fontId="14" fillId="0" borderId="0" xfId="0" applyNumberFormat="1" applyFont="1"/>
    <xf numFmtId="0" fontId="14" fillId="0" borderId="0" xfId="0" applyFont="1"/>
    <xf numFmtId="0" fontId="13" fillId="0" borderId="0" xfId="0" applyFont="1"/>
    <xf numFmtId="164" fontId="3" fillId="0" borderId="0" xfId="0" applyNumberFormat="1" applyFont="1" applyAlignment="1">
      <alignment horizontal="right" indent="1"/>
    </xf>
    <xf numFmtId="164" fontId="2" fillId="0" borderId="0" xfId="0" applyNumberFormat="1" applyFont="1" applyAlignment="1">
      <alignment horizontal="right" indent="1"/>
    </xf>
    <xf numFmtId="164" fontId="2" fillId="0" borderId="0" xfId="0" applyNumberFormat="1" applyFont="1" applyFill="1" applyBorder="1" applyAlignment="1">
      <alignment horizontal="right" indent="2"/>
    </xf>
    <xf numFmtId="168" fontId="2" fillId="0" borderId="0" xfId="0" applyNumberFormat="1" applyFont="1" applyFill="1" applyBorder="1" applyAlignment="1">
      <alignment horizontal="right" indent="2"/>
    </xf>
    <xf numFmtId="168" fontId="2" fillId="0" borderId="13" xfId="0" applyNumberFormat="1" applyFont="1" applyFill="1" applyBorder="1" applyAlignment="1">
      <alignment horizontal="right" indent="2"/>
    </xf>
    <xf numFmtId="167" fontId="2" fillId="0" borderId="0" xfId="0" applyNumberFormat="1" applyFont="1" applyFill="1" applyBorder="1" applyAlignment="1">
      <alignment horizontal="right" indent="2"/>
    </xf>
    <xf numFmtId="166" fontId="2" fillId="0" borderId="0" xfId="0" applyNumberFormat="1" applyFont="1" applyFill="1" applyBorder="1" applyAlignment="1">
      <alignment horizontal="right" indent="2"/>
    </xf>
    <xf numFmtId="166" fontId="3" fillId="0" borderId="0" xfId="0" applyNumberFormat="1" applyFont="1" applyBorder="1" applyAlignment="1">
      <alignment horizontal="right" indent="1"/>
    </xf>
    <xf numFmtId="166" fontId="2" fillId="0" borderId="0" xfId="0" applyNumberFormat="1" applyFont="1" applyBorder="1" applyAlignment="1">
      <alignment horizontal="right" indent="1"/>
    </xf>
    <xf numFmtId="167" fontId="3" fillId="0" borderId="0" xfId="0" applyNumberFormat="1" applyFont="1" applyBorder="1" applyAlignment="1">
      <alignment horizontal="right" indent="1"/>
    </xf>
    <xf numFmtId="167" fontId="2" fillId="0" borderId="0" xfId="0" applyNumberFormat="1" applyFont="1" applyAlignment="1">
      <alignment horizontal="right" indent="1"/>
    </xf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12" xfId="0" applyNumberFormat="1" applyFont="1" applyBorder="1" applyAlignment="1">
      <alignment horizontal="right" indent="1"/>
    </xf>
    <xf numFmtId="164" fontId="2" fillId="0" borderId="12" xfId="0" applyNumberFormat="1" applyFont="1" applyBorder="1" applyAlignment="1">
      <alignment horizontal="right" indent="1"/>
    </xf>
    <xf numFmtId="0" fontId="5" fillId="0" borderId="0" xfId="0" applyFont="1"/>
    <xf numFmtId="0" fontId="12" fillId="0" borderId="0" xfId="0" applyFont="1"/>
    <xf numFmtId="0" fontId="2" fillId="0" borderId="0" xfId="0" applyFont="1" applyAlignment="1">
      <alignment horizontal="center"/>
    </xf>
    <xf numFmtId="0" fontId="18" fillId="0" borderId="0" xfId="0" applyFont="1" applyAlignment="1">
      <alignment horizontal="justify" vertical="center"/>
    </xf>
    <xf numFmtId="0" fontId="19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0" fontId="1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21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right" indent="1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3" fillId="3" borderId="0" xfId="0" applyFont="1" applyFill="1"/>
    <xf numFmtId="0" fontId="3" fillId="3" borderId="1" xfId="0" applyFont="1" applyFill="1" applyBorder="1"/>
    <xf numFmtId="0" fontId="2" fillId="3" borderId="0" xfId="0" applyFont="1" applyFill="1"/>
    <xf numFmtId="0" fontId="2" fillId="3" borderId="1" xfId="0" applyFont="1" applyFill="1" applyBorder="1"/>
    <xf numFmtId="0" fontId="23" fillId="0" borderId="0" xfId="2" applyFont="1"/>
    <xf numFmtId="0" fontId="0" fillId="0" borderId="0" xfId="0" applyFill="1" applyProtection="1"/>
    <xf numFmtId="0" fontId="15" fillId="0" borderId="0" xfId="0" applyFont="1"/>
    <xf numFmtId="0" fontId="16" fillId="0" borderId="0" xfId="0" applyFont="1" applyAlignment="1">
      <alignment horizontal="justify" vertical="center"/>
    </xf>
    <xf numFmtId="0" fontId="17" fillId="0" borderId="0" xfId="0" applyFont="1" applyAlignment="1">
      <alignment horizontal="justify"/>
    </xf>
    <xf numFmtId="0" fontId="17" fillId="0" borderId="0" xfId="0" applyFont="1" applyAlignment="1">
      <alignment horizontal="justify" vertical="center"/>
    </xf>
    <xf numFmtId="0" fontId="16" fillId="0" borderId="0" xfId="0" applyFont="1" applyAlignment="1">
      <alignment horizontal="justify"/>
    </xf>
    <xf numFmtId="0" fontId="15" fillId="0" borderId="0" xfId="0" applyFont="1" applyAlignment="1">
      <alignment horizontal="justify"/>
    </xf>
    <xf numFmtId="0" fontId="27" fillId="0" borderId="0" xfId="0" applyFont="1" applyAlignment="1">
      <alignment horizontal="justify"/>
    </xf>
    <xf numFmtId="0" fontId="28" fillId="0" borderId="0" xfId="0" applyFont="1" applyAlignment="1">
      <alignment horizontal="justify"/>
    </xf>
    <xf numFmtId="0" fontId="29" fillId="0" borderId="0" xfId="0" applyFont="1" applyAlignment="1">
      <alignment horizontal="justify"/>
    </xf>
    <xf numFmtId="0" fontId="27" fillId="0" borderId="0" xfId="0" applyFont="1" applyAlignment="1">
      <alignment horizontal="justify" vertical="center"/>
    </xf>
    <xf numFmtId="0" fontId="30" fillId="0" borderId="0" xfId="0" applyFont="1" applyAlignment="1">
      <alignment horizontal="justify"/>
    </xf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164" fontId="2" fillId="0" borderId="0" xfId="0" applyNumberFormat="1" applyFont="1" applyFill="1"/>
    <xf numFmtId="0" fontId="2" fillId="0" borderId="0" xfId="0" applyFont="1" applyFill="1" applyProtection="1"/>
    <xf numFmtId="164" fontId="2" fillId="0" borderId="0" xfId="0" applyNumberFormat="1" applyFont="1" applyFill="1" applyProtection="1"/>
    <xf numFmtId="0" fontId="12" fillId="0" borderId="0" xfId="0" applyFont="1" applyFill="1" applyAlignment="1">
      <alignment vertical="top"/>
    </xf>
    <xf numFmtId="0" fontId="12" fillId="0" borderId="0" xfId="0" applyFont="1" applyFill="1" applyAlignment="1"/>
    <xf numFmtId="0" fontId="12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/>
    </xf>
    <xf numFmtId="164" fontId="2" fillId="0" borderId="13" xfId="0" applyNumberFormat="1" applyFont="1" applyFill="1" applyBorder="1" applyAlignment="1">
      <alignment horizontal="center"/>
    </xf>
    <xf numFmtId="0" fontId="24" fillId="0" borderId="0" xfId="0" applyFont="1" applyFill="1" applyBorder="1" applyAlignment="1">
      <alignment horizontal="left" indent="3"/>
    </xf>
    <xf numFmtId="0" fontId="11" fillId="0" borderId="0" xfId="0" applyFont="1" applyFill="1" applyAlignment="1">
      <alignment horizontal="left"/>
    </xf>
    <xf numFmtId="166" fontId="2" fillId="0" borderId="13" xfId="0" applyNumberFormat="1" applyFont="1" applyFill="1" applyBorder="1" applyAlignment="1">
      <alignment horizontal="right" indent="2"/>
    </xf>
    <xf numFmtId="164" fontId="2" fillId="2" borderId="1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vertical="center"/>
    </xf>
    <xf numFmtId="0" fontId="2" fillId="3" borderId="1" xfId="0" applyFont="1" applyFill="1" applyBorder="1" applyAlignment="1">
      <alignment horizontal="left" indent="3"/>
    </xf>
    <xf numFmtId="0" fontId="2" fillId="3" borderId="26" xfId="0" applyFont="1" applyFill="1" applyBorder="1"/>
    <xf numFmtId="0" fontId="2" fillId="3" borderId="25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right" indent="2"/>
    </xf>
    <xf numFmtId="0" fontId="2" fillId="3" borderId="23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vertical="top"/>
    </xf>
    <xf numFmtId="0" fontId="12" fillId="0" borderId="0" xfId="0" applyFont="1" applyFill="1" applyAlignment="1" applyProtection="1">
      <alignment vertical="center"/>
    </xf>
    <xf numFmtId="0" fontId="2" fillId="3" borderId="26" xfId="0" applyFont="1" applyFill="1" applyBorder="1" applyProtection="1"/>
    <xf numFmtId="0" fontId="2" fillId="3" borderId="0" xfId="0" applyFont="1" applyFill="1" applyProtection="1"/>
    <xf numFmtId="0" fontId="2" fillId="3" borderId="17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/>
    </xf>
    <xf numFmtId="0" fontId="2" fillId="0" borderId="0" xfId="0" applyFont="1" applyBorder="1" applyAlignment="1"/>
    <xf numFmtId="0" fontId="2" fillId="0" borderId="0" xfId="0" applyFont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indent="2"/>
    </xf>
    <xf numFmtId="3" fontId="2" fillId="0" borderId="0" xfId="0" applyNumberFormat="1" applyFont="1" applyBorder="1" applyAlignment="1">
      <alignment horizontal="right" indent="2"/>
    </xf>
    <xf numFmtId="3" fontId="2" fillId="2" borderId="0" xfId="0" applyNumberFormat="1" applyFont="1" applyFill="1" applyBorder="1" applyAlignment="1">
      <alignment horizontal="right" indent="2"/>
    </xf>
    <xf numFmtId="164" fontId="2" fillId="2" borderId="0" xfId="0" applyNumberFormat="1" applyFont="1" applyFill="1" applyBorder="1" applyAlignment="1">
      <alignment horizontal="right" indent="2"/>
    </xf>
    <xf numFmtId="167" fontId="2" fillId="0" borderId="0" xfId="0" applyNumberFormat="1" applyFont="1" applyFill="1" applyBorder="1" applyAlignment="1">
      <alignment horizontal="right" indent="2"/>
    </xf>
    <xf numFmtId="164" fontId="2" fillId="0" borderId="1" xfId="0" applyNumberFormat="1" applyFont="1" applyFill="1" applyBorder="1" applyAlignment="1">
      <alignment horizontal="right" indent="2"/>
    </xf>
    <xf numFmtId="166" fontId="2" fillId="0" borderId="0" xfId="0" applyNumberFormat="1" applyFont="1" applyFill="1" applyBorder="1" applyAlignment="1">
      <alignment horizontal="right" indent="2"/>
    </xf>
    <xf numFmtId="164" fontId="2" fillId="0" borderId="0" xfId="0" applyNumberFormat="1" applyFont="1" applyBorder="1" applyAlignment="1">
      <alignment horizontal="right" indent="2"/>
    </xf>
    <xf numFmtId="164" fontId="2" fillId="0" borderId="0" xfId="0" applyNumberFormat="1" applyFont="1" applyBorder="1" applyAlignment="1">
      <alignment horizontal="right" indent="4"/>
    </xf>
    <xf numFmtId="0" fontId="3" fillId="3" borderId="0" xfId="0" applyFont="1" applyFill="1" applyBorder="1" applyAlignment="1">
      <alignment horizontal="center"/>
    </xf>
    <xf numFmtId="0" fontId="2" fillId="0" borderId="0" xfId="0" applyFont="1" applyAlignment="1">
      <alignment horizontal="left" indent="8"/>
    </xf>
    <xf numFmtId="0" fontId="17" fillId="0" borderId="0" xfId="0" applyFont="1" applyAlignment="1">
      <alignment horizontal="left" indent="8"/>
    </xf>
    <xf numFmtId="0" fontId="34" fillId="0" borderId="0" xfId="0" applyFont="1" applyAlignment="1">
      <alignment horizontal="left" vertical="center" wrapText="1" indent="8"/>
    </xf>
    <xf numFmtId="0" fontId="16" fillId="0" borderId="0" xfId="0" applyFont="1" applyAlignment="1">
      <alignment horizontal="left" indent="8"/>
    </xf>
    <xf numFmtId="0" fontId="35" fillId="0" borderId="0" xfId="0" applyFont="1" applyAlignment="1">
      <alignment horizontal="left" vertical="center" wrapText="1" indent="8"/>
    </xf>
    <xf numFmtId="0" fontId="23" fillId="0" borderId="0" xfId="0" applyFont="1"/>
    <xf numFmtId="0" fontId="16" fillId="0" borderId="0" xfId="0" applyFont="1" applyAlignment="1">
      <alignment horizontal="left" vertical="center" indent="1"/>
    </xf>
    <xf numFmtId="0" fontId="36" fillId="0" borderId="0" xfId="0" applyFont="1" applyAlignment="1">
      <alignment vertical="center"/>
    </xf>
    <xf numFmtId="0" fontId="37" fillId="0" borderId="0" xfId="6" applyFont="1"/>
    <xf numFmtId="0" fontId="37" fillId="0" borderId="0" xfId="0" applyFont="1"/>
    <xf numFmtId="0" fontId="23" fillId="0" borderId="0" xfId="0" applyFont="1" applyFill="1"/>
    <xf numFmtId="0" fontId="37" fillId="0" borderId="0" xfId="6" applyFont="1" applyFill="1"/>
    <xf numFmtId="0" fontId="2" fillId="0" borderId="0" xfId="0" applyFont="1" applyAlignment="1">
      <alignment horizontal="right" vertical="center"/>
    </xf>
    <xf numFmtId="0" fontId="12" fillId="3" borderId="0" xfId="0" applyFont="1" applyFill="1"/>
    <xf numFmtId="0" fontId="23" fillId="3" borderId="0" xfId="0" applyFont="1" applyFill="1"/>
    <xf numFmtId="0" fontId="3" fillId="3" borderId="7" xfId="0" applyFont="1" applyFill="1" applyBorder="1" applyAlignment="1" applyProtection="1">
      <alignment vertical="center"/>
    </xf>
    <xf numFmtId="0" fontId="2" fillId="3" borderId="1" xfId="0" applyFont="1" applyFill="1" applyBorder="1" applyProtection="1"/>
    <xf numFmtId="0" fontId="2" fillId="3" borderId="7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31" fillId="3" borderId="0" xfId="0" applyFont="1" applyFill="1" applyAlignment="1">
      <alignment vertical="center"/>
    </xf>
    <xf numFmtId="0" fontId="12" fillId="0" borderId="0" xfId="0" applyFont="1" applyAlignment="1">
      <alignment vertical="center" wrapText="1"/>
    </xf>
    <xf numFmtId="0" fontId="38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169" fontId="3" fillId="0" borderId="0" xfId="0" applyNumberFormat="1" applyFont="1" applyFill="1" applyAlignment="1" applyProtection="1">
      <alignment horizontal="right" vertical="center" indent="2"/>
    </xf>
    <xf numFmtId="165" fontId="3" fillId="0" borderId="1" xfId="0" applyNumberFormat="1" applyFont="1" applyFill="1" applyBorder="1" applyAlignment="1" applyProtection="1">
      <alignment horizontal="right" vertical="center" indent="2"/>
    </xf>
    <xf numFmtId="164" fontId="3" fillId="0" borderId="0" xfId="0" applyNumberFormat="1" applyFont="1" applyFill="1" applyAlignment="1">
      <alignment horizontal="right" vertical="center" indent="2"/>
    </xf>
    <xf numFmtId="169" fontId="2" fillId="0" borderId="0" xfId="0" applyNumberFormat="1" applyFont="1" applyFill="1" applyAlignment="1" applyProtection="1">
      <alignment horizontal="right" indent="2"/>
    </xf>
    <xf numFmtId="165" fontId="2" fillId="0" borderId="1" xfId="0" applyNumberFormat="1" applyFont="1" applyFill="1" applyBorder="1" applyAlignment="1" applyProtection="1">
      <alignment horizontal="right" indent="2"/>
    </xf>
    <xf numFmtId="164" fontId="2" fillId="0" borderId="0" xfId="0" applyNumberFormat="1" applyFont="1" applyFill="1" applyAlignment="1">
      <alignment horizontal="right" indent="2"/>
    </xf>
    <xf numFmtId="0" fontId="2" fillId="3" borderId="1" xfId="0" applyFont="1" applyFill="1" applyBorder="1" applyAlignment="1" applyProtection="1">
      <alignment horizontal="left" indent="2"/>
    </xf>
    <xf numFmtId="0" fontId="4" fillId="0" borderId="0" xfId="4" applyFont="1" applyFill="1" applyBorder="1" applyAlignment="1"/>
    <xf numFmtId="0" fontId="5" fillId="0" borderId="0" xfId="4" applyFont="1" applyFill="1" applyAlignment="1">
      <alignment horizontal="left"/>
    </xf>
    <xf numFmtId="0" fontId="39" fillId="0" borderId="0" xfId="0" applyFont="1"/>
    <xf numFmtId="165" fontId="2" fillId="0" borderId="0" xfId="0" applyNumberFormat="1" applyFont="1" applyFill="1" applyProtection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164" fontId="3" fillId="0" borderId="1" xfId="0" applyNumberFormat="1" applyFont="1" applyBorder="1" applyAlignment="1">
      <alignment horizontal="right" indent="1"/>
    </xf>
    <xf numFmtId="0" fontId="2" fillId="3" borderId="0" xfId="0" applyFont="1" applyFill="1" applyBorder="1"/>
    <xf numFmtId="164" fontId="2" fillId="0" borderId="0" xfId="0" applyNumberFormat="1" applyFont="1" applyBorder="1" applyAlignment="1">
      <alignment horizontal="right" inden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0" borderId="0" xfId="0" applyFill="1" applyBorder="1" applyProtection="1"/>
    <xf numFmtId="0" fontId="2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166" fontId="2" fillId="2" borderId="0" xfId="0" applyNumberFormat="1" applyFont="1" applyFill="1" applyBorder="1" applyAlignment="1">
      <alignment horizontal="right" indent="1"/>
    </xf>
    <xf numFmtId="164" fontId="2" fillId="2" borderId="0" xfId="0" applyNumberFormat="1" applyFont="1" applyFill="1" applyBorder="1" applyAlignment="1">
      <alignment horizontal="right" indent="1"/>
    </xf>
    <xf numFmtId="167" fontId="2" fillId="2" borderId="0" xfId="0" applyNumberFormat="1" applyFont="1" applyFill="1" applyAlignment="1">
      <alignment horizontal="right" indent="1"/>
    </xf>
    <xf numFmtId="164" fontId="2" fillId="2" borderId="0" xfId="0" applyNumberFormat="1" applyFont="1" applyFill="1" applyAlignment="1">
      <alignment horizontal="right" indent="1"/>
    </xf>
    <xf numFmtId="164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70" fontId="2" fillId="0" borderId="6" xfId="0" applyNumberFormat="1" applyFont="1" applyBorder="1" applyAlignment="1">
      <alignment horizontal="right" indent="1"/>
    </xf>
    <xf numFmtId="170" fontId="2" fillId="0" borderId="7" xfId="0" applyNumberFormat="1" applyFont="1" applyBorder="1" applyAlignment="1">
      <alignment horizontal="right" indent="1"/>
    </xf>
    <xf numFmtId="170" fontId="2" fillId="0" borderId="0" xfId="0" applyNumberFormat="1" applyFont="1" applyBorder="1" applyAlignment="1">
      <alignment horizontal="right" indent="1"/>
    </xf>
    <xf numFmtId="164" fontId="2" fillId="0" borderId="13" xfId="0" applyNumberFormat="1" applyFont="1" applyBorder="1" applyAlignment="1">
      <alignment horizontal="center"/>
    </xf>
    <xf numFmtId="0" fontId="2" fillId="3" borderId="16" xfId="0" applyFont="1" applyFill="1" applyBorder="1" applyAlignment="1">
      <alignment horizontal="center" vertical="top" wrapText="1"/>
    </xf>
    <xf numFmtId="0" fontId="16" fillId="2" borderId="0" xfId="0" applyFont="1" applyFill="1" applyAlignment="1">
      <alignment horizontal="left" vertical="center" indent="1"/>
    </xf>
    <xf numFmtId="0" fontId="23" fillId="2" borderId="0" xfId="0" applyFont="1" applyFill="1"/>
    <xf numFmtId="0" fontId="2" fillId="2" borderId="0" xfId="0" applyFont="1" applyFill="1" applyProtection="1"/>
    <xf numFmtId="0" fontId="12" fillId="2" borderId="11" xfId="0" applyFont="1" applyFill="1" applyBorder="1" applyAlignment="1">
      <alignment vertical="top"/>
    </xf>
    <xf numFmtId="169" fontId="3" fillId="2" borderId="0" xfId="0" applyNumberFormat="1" applyFont="1" applyFill="1" applyAlignment="1" applyProtection="1">
      <alignment horizontal="right" vertical="center" indent="2"/>
    </xf>
    <xf numFmtId="165" fontId="3" fillId="2" borderId="1" xfId="0" applyNumberFormat="1" applyFont="1" applyFill="1" applyBorder="1" applyAlignment="1" applyProtection="1">
      <alignment horizontal="right" vertical="center" indent="2"/>
    </xf>
    <xf numFmtId="164" fontId="3" fillId="2" borderId="0" xfId="0" applyNumberFormat="1" applyFont="1" applyFill="1" applyAlignment="1">
      <alignment horizontal="right" vertical="center" indent="2"/>
    </xf>
    <xf numFmtId="169" fontId="2" fillId="2" borderId="0" xfId="0" applyNumberFormat="1" applyFont="1" applyFill="1" applyAlignment="1" applyProtection="1">
      <alignment horizontal="right" indent="2"/>
    </xf>
    <xf numFmtId="165" fontId="2" fillId="2" borderId="1" xfId="0" applyNumberFormat="1" applyFont="1" applyFill="1" applyBorder="1" applyAlignment="1" applyProtection="1">
      <alignment horizontal="right" indent="2"/>
    </xf>
    <xf numFmtId="164" fontId="2" fillId="2" borderId="0" xfId="0" applyNumberFormat="1" applyFont="1" applyFill="1" applyAlignment="1">
      <alignment horizontal="right" indent="2"/>
    </xf>
    <xf numFmtId="164" fontId="2" fillId="2" borderId="0" xfId="0" applyNumberFormat="1" applyFont="1" applyFill="1"/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indent="8"/>
    </xf>
    <xf numFmtId="0" fontId="17" fillId="2" borderId="0" xfId="0" applyFont="1" applyFill="1" applyAlignment="1">
      <alignment horizontal="left" indent="8"/>
    </xf>
    <xf numFmtId="0" fontId="34" fillId="2" borderId="0" xfId="0" applyFont="1" applyFill="1" applyAlignment="1">
      <alignment horizontal="left" vertical="center" wrapText="1" indent="8"/>
    </xf>
    <xf numFmtId="0" fontId="16" fillId="2" borderId="0" xfId="0" applyFont="1" applyFill="1" applyAlignment="1">
      <alignment horizontal="left" indent="8"/>
    </xf>
    <xf numFmtId="0" fontId="35" fillId="2" borderId="0" xfId="0" applyFont="1" applyFill="1" applyAlignment="1">
      <alignment horizontal="left" vertical="center" wrapText="1" indent="8"/>
    </xf>
    <xf numFmtId="0" fontId="12" fillId="2" borderId="0" xfId="0" applyFont="1" applyFill="1" applyAlignment="1" applyProtection="1">
      <alignment vertical="center"/>
    </xf>
    <xf numFmtId="0" fontId="39" fillId="2" borderId="0" xfId="0" applyFont="1" applyFill="1"/>
    <xf numFmtId="0" fontId="40" fillId="0" borderId="0" xfId="0" applyFont="1"/>
    <xf numFmtId="0" fontId="37" fillId="3" borderId="0" xfId="6" applyFont="1" applyFill="1"/>
    <xf numFmtId="0" fontId="25" fillId="3" borderId="0" xfId="0" applyFont="1" applyFill="1" applyAlignment="1">
      <alignment vertical="center"/>
    </xf>
    <xf numFmtId="0" fontId="15" fillId="3" borderId="0" xfId="0" applyFont="1" applyFill="1"/>
    <xf numFmtId="0" fontId="2" fillId="0" borderId="6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3" borderId="18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justify" wrapText="1"/>
    </xf>
    <xf numFmtId="0" fontId="27" fillId="0" borderId="0" xfId="0" applyFont="1" applyAlignment="1">
      <alignment horizontal="justify" wrapText="1"/>
    </xf>
    <xf numFmtId="0" fontId="27" fillId="0" borderId="0" xfId="0" applyFont="1" applyAlignment="1">
      <alignment horizontal="justify"/>
    </xf>
    <xf numFmtId="0" fontId="42" fillId="0" borderId="0" xfId="6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7" fillId="0" borderId="22" xfId="0" applyFont="1" applyBorder="1" applyAlignment="1">
      <alignment horizontal="center" vertical="center"/>
    </xf>
  </cellXfs>
  <cellStyles count="8">
    <cellStyle name="Hiperveza 2" xfId="7" xr:uid="{00000000-0005-0000-0000-000000000000}"/>
    <cellStyle name="Hyperlink" xfId="6" builtinId="8"/>
    <cellStyle name="Hyperlink 2" xfId="1" xr:uid="{00000000-0005-0000-0000-000002000000}"/>
    <cellStyle name="Normal" xfId="0" builtinId="0"/>
    <cellStyle name="Normal 2" xfId="2" xr:uid="{00000000-0005-0000-0000-000004000000}"/>
    <cellStyle name="Normalno 2" xfId="4" xr:uid="{00000000-0005-0000-0000-000005000000}"/>
    <cellStyle name="Normalno 3" xfId="3" xr:uid="{00000000-0005-0000-0000-000006000000}"/>
    <cellStyle name="Normalno 4" xfId="5" xr:uid="{00000000-0005-0000-0000-000007000000}"/>
  </cellStyles>
  <dxfs count="0"/>
  <tableStyles count="0" defaultTableStyle="TableStyleMedium2" defaultPivotStyle="PivotStyleLight16"/>
  <colors>
    <mruColors>
      <color rgb="FF008000"/>
      <color rgb="FF339933"/>
      <color rgb="FF339966"/>
      <color rgb="FF0000FF"/>
      <color rgb="FF33CC33"/>
      <color rgb="FFFFFFCC"/>
      <color rgb="FF9E2C4D"/>
      <color rgb="FF7B3735"/>
      <color rgb="FFFF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28576</xdr:rowOff>
    </xdr:from>
    <xdr:to>
      <xdr:col>0</xdr:col>
      <xdr:colOff>828675</xdr:colOff>
      <xdr:row>7</xdr:row>
      <xdr:rowOff>38101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6"/>
          <a:ext cx="752475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0</xdr:row>
      <xdr:rowOff>38099</xdr:rowOff>
    </xdr:from>
    <xdr:to>
      <xdr:col>0</xdr:col>
      <xdr:colOff>828675</xdr:colOff>
      <xdr:row>7</xdr:row>
      <xdr:rowOff>38099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099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0</xdr:col>
      <xdr:colOff>828675</xdr:colOff>
      <xdr:row>7</xdr:row>
      <xdr:rowOff>57150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38100</xdr:rowOff>
    </xdr:from>
    <xdr:to>
      <xdr:col>0</xdr:col>
      <xdr:colOff>819150</xdr:colOff>
      <xdr:row>7</xdr:row>
      <xdr:rowOff>38100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1</xdr:col>
      <xdr:colOff>285675</xdr:colOff>
      <xdr:row>7</xdr:row>
      <xdr:rowOff>65400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752400" cy="90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209550</xdr:colOff>
      <xdr:row>10</xdr:row>
      <xdr:rowOff>66675</xdr:rowOff>
    </xdr:from>
    <xdr:to>
      <xdr:col>11</xdr:col>
      <xdr:colOff>325846</xdr:colOff>
      <xdr:row>29</xdr:row>
      <xdr:rowOff>81040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2950" y="1495425"/>
          <a:ext cx="5450296" cy="30909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57150</xdr:rowOff>
    </xdr:from>
    <xdr:ext cx="266700" cy="6858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266700" cy="9048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66674</xdr:colOff>
      <xdr:row>0</xdr:row>
      <xdr:rowOff>38100</xdr:rowOff>
    </xdr:from>
    <xdr:ext cx="752400" cy="903600"/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" y="38100"/>
          <a:ext cx="752400" cy="9036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0</xdr:col>
      <xdr:colOff>828675</xdr:colOff>
      <xdr:row>7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38100</xdr:rowOff>
    </xdr:from>
    <xdr:to>
      <xdr:col>0</xdr:col>
      <xdr:colOff>819150</xdr:colOff>
      <xdr:row>7</xdr:row>
      <xdr:rowOff>38100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138113</xdr:colOff>
      <xdr:row>9</xdr:row>
      <xdr:rowOff>409575</xdr:rowOff>
    </xdr:from>
    <xdr:to>
      <xdr:col>3</xdr:col>
      <xdr:colOff>619125</xdr:colOff>
      <xdr:row>9</xdr:row>
      <xdr:rowOff>409575</xdr:rowOff>
    </xdr:to>
    <xdr:cxnSp macro="">
      <xdr:nvCxnSpPr>
        <xdr:cNvPr id="6" name="Ravni povezn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CxnSpPr/>
      </xdr:nvCxnSpPr>
      <xdr:spPr>
        <a:xfrm>
          <a:off x="3986213" y="1943100"/>
          <a:ext cx="48101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1</xdr:col>
      <xdr:colOff>0</xdr:colOff>
      <xdr:row>7</xdr:row>
      <xdr:rowOff>57150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38100</xdr:rowOff>
    </xdr:from>
    <xdr:to>
      <xdr:col>1</xdr:col>
      <xdr:colOff>276150</xdr:colOff>
      <xdr:row>7</xdr:row>
      <xdr:rowOff>38100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752400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257175</xdr:colOff>
      <xdr:row>9</xdr:row>
      <xdr:rowOff>123825</xdr:rowOff>
    </xdr:from>
    <xdr:to>
      <xdr:col>7</xdr:col>
      <xdr:colOff>583048</xdr:colOff>
      <xdr:row>28</xdr:row>
      <xdr:rowOff>30360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7175" y="1390650"/>
          <a:ext cx="5755123" cy="30116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0</xdr:col>
      <xdr:colOff>828675</xdr:colOff>
      <xdr:row>7</xdr:row>
      <xdr:rowOff>57150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38100</xdr:rowOff>
    </xdr:from>
    <xdr:to>
      <xdr:col>0</xdr:col>
      <xdr:colOff>819150</xdr:colOff>
      <xdr:row>7</xdr:row>
      <xdr:rowOff>38100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71437</xdr:colOff>
      <xdr:row>10</xdr:row>
      <xdr:rowOff>333375</xdr:rowOff>
    </xdr:from>
    <xdr:to>
      <xdr:col>3</xdr:col>
      <xdr:colOff>552449</xdr:colOff>
      <xdr:row>10</xdr:row>
      <xdr:rowOff>333375</xdr:rowOff>
    </xdr:to>
    <xdr:cxnSp macro="">
      <xdr:nvCxnSpPr>
        <xdr:cNvPr id="4" name="Ravni poveznik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CxnSpPr/>
      </xdr:nvCxnSpPr>
      <xdr:spPr>
        <a:xfrm>
          <a:off x="4167187" y="2019300"/>
          <a:ext cx="48101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71437</xdr:colOff>
      <xdr:row>10</xdr:row>
      <xdr:rowOff>333375</xdr:rowOff>
    </xdr:from>
    <xdr:to>
      <xdr:col>6</xdr:col>
      <xdr:colOff>552449</xdr:colOff>
      <xdr:row>10</xdr:row>
      <xdr:rowOff>333375</xdr:rowOff>
    </xdr:to>
    <xdr:cxnSp macro="">
      <xdr:nvCxnSpPr>
        <xdr:cNvPr id="5" name="Ravni poveznik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CxnSpPr/>
      </xdr:nvCxnSpPr>
      <xdr:spPr>
        <a:xfrm>
          <a:off x="6367462" y="2019300"/>
          <a:ext cx="48101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0</xdr:col>
      <xdr:colOff>800100</xdr:colOff>
      <xdr:row>6</xdr:row>
      <xdr:rowOff>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38099</xdr:rowOff>
    </xdr:from>
    <xdr:to>
      <xdr:col>0</xdr:col>
      <xdr:colOff>819075</xdr:colOff>
      <xdr:row>7</xdr:row>
      <xdr:rowOff>36824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099"/>
          <a:ext cx="752400" cy="9036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38100</xdr:colOff>
      <xdr:row>10</xdr:row>
      <xdr:rowOff>404813</xdr:rowOff>
    </xdr:from>
    <xdr:to>
      <xdr:col>3</xdr:col>
      <xdr:colOff>661988</xdr:colOff>
      <xdr:row>10</xdr:row>
      <xdr:rowOff>409575</xdr:rowOff>
    </xdr:to>
    <xdr:cxnSp macro="">
      <xdr:nvCxnSpPr>
        <xdr:cNvPr id="4" name="Ravni poveznik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CxnSpPr/>
      </xdr:nvCxnSpPr>
      <xdr:spPr>
        <a:xfrm flipV="1">
          <a:off x="4133850" y="2090738"/>
          <a:ext cx="623888" cy="476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38100</xdr:colOff>
      <xdr:row>10</xdr:row>
      <xdr:rowOff>409575</xdr:rowOff>
    </xdr:from>
    <xdr:to>
      <xdr:col>6</xdr:col>
      <xdr:colOff>666750</xdr:colOff>
      <xdr:row>10</xdr:row>
      <xdr:rowOff>409576</xdr:rowOff>
    </xdr:to>
    <xdr:cxnSp macro="">
      <xdr:nvCxnSpPr>
        <xdr:cNvPr id="5" name="Ravni povezni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CxnSpPr/>
      </xdr:nvCxnSpPr>
      <xdr:spPr>
        <a:xfrm flipV="1">
          <a:off x="6429375" y="2095500"/>
          <a:ext cx="62865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statistika@zagreb.hr" TargetMode="External"/><Relationship Id="rId2" Type="http://schemas.openxmlformats.org/officeDocument/2006/relationships/hyperlink" Target="https://zagreb.hr/statistika/30" TargetMode="External"/><Relationship Id="rId1" Type="http://schemas.openxmlformats.org/officeDocument/2006/relationships/hyperlink" Target="https://zagreb.hr/statistika" TargetMode="Externa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2"/>
  <sheetViews>
    <sheetView showGridLines="0" tabSelected="1" workbookViewId="0">
      <selection activeCell="B1" sqref="B1"/>
    </sheetView>
  </sheetViews>
  <sheetFormatPr defaultColWidth="9.33203125" defaultRowHeight="15.75" x14ac:dyDescent="0.25"/>
  <cols>
    <col min="1" max="1" width="14.6640625" style="133" customWidth="1"/>
    <col min="2" max="2" width="10.6640625" style="133" customWidth="1"/>
    <col min="3" max="16" width="9.33203125" style="133"/>
    <col min="17" max="17" width="14.6640625" style="133" customWidth="1"/>
    <col min="18" max="16384" width="9.33203125" style="66"/>
  </cols>
  <sheetData>
    <row r="1" spans="1:17" s="3" customFormat="1" ht="12.75" x14ac:dyDescent="0.2">
      <c r="A1" s="128" t="s">
        <v>144</v>
      </c>
      <c r="Q1" s="128"/>
    </row>
    <row r="2" spans="1:17" s="3" customFormat="1" ht="12.75" x14ac:dyDescent="0.2">
      <c r="A2" s="129" t="s">
        <v>145</v>
      </c>
      <c r="Q2" s="129"/>
    </row>
    <row r="3" spans="1:17" s="3" customFormat="1" ht="3.75" customHeight="1" x14ac:dyDescent="0.2">
      <c r="A3" s="130"/>
      <c r="Q3" s="130"/>
    </row>
    <row r="4" spans="1:17" s="3" customFormat="1" ht="12.75" x14ac:dyDescent="0.2">
      <c r="A4" s="131" t="s">
        <v>146</v>
      </c>
      <c r="Q4" s="131"/>
    </row>
    <row r="5" spans="1:17" s="3" customFormat="1" ht="12.75" x14ac:dyDescent="0.2">
      <c r="A5" s="131" t="s">
        <v>147</v>
      </c>
      <c r="Q5" s="131"/>
    </row>
    <row r="6" spans="1:17" s="3" customFormat="1" ht="3.75" customHeight="1" x14ac:dyDescent="0.2">
      <c r="A6" s="132"/>
      <c r="Q6" s="132"/>
    </row>
    <row r="7" spans="1:17" s="3" customFormat="1" ht="12.75" x14ac:dyDescent="0.2">
      <c r="A7" s="129" t="s">
        <v>148</v>
      </c>
      <c r="Q7" s="129"/>
    </row>
    <row r="8" spans="1:17" s="133" customFormat="1" x14ac:dyDescent="0.25">
      <c r="B8" s="134"/>
    </row>
    <row r="9" spans="1:17" ht="28.5" customHeight="1" x14ac:dyDescent="0.25">
      <c r="A9" s="135" t="s">
        <v>178</v>
      </c>
      <c r="Q9" s="135"/>
    </row>
    <row r="10" spans="1:17" ht="30.75" customHeight="1" x14ac:dyDescent="0.25">
      <c r="A10" s="141" t="s">
        <v>90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38"/>
      <c r="M10" s="138"/>
      <c r="N10" s="138"/>
      <c r="Q10" s="86"/>
    </row>
    <row r="11" spans="1:17" x14ac:dyDescent="0.25">
      <c r="A11" s="205"/>
      <c r="Q11" s="138"/>
    </row>
    <row r="12" spans="1:17" ht="21" customHeight="1" x14ac:dyDescent="0.25">
      <c r="A12" s="136" t="s">
        <v>91</v>
      </c>
      <c r="B12" s="46" t="s">
        <v>122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139"/>
    </row>
    <row r="13" spans="1:17" ht="21" customHeight="1" x14ac:dyDescent="0.25">
      <c r="A13" s="136" t="s">
        <v>92</v>
      </c>
      <c r="B13" s="46" t="s">
        <v>98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139"/>
    </row>
    <row r="14" spans="1:17" ht="21" customHeight="1" x14ac:dyDescent="0.25">
      <c r="A14" s="136" t="s">
        <v>93</v>
      </c>
      <c r="B14" s="46" t="s">
        <v>186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139"/>
    </row>
    <row r="15" spans="1:17" ht="21" customHeight="1" x14ac:dyDescent="0.25">
      <c r="A15" s="136" t="s">
        <v>94</v>
      </c>
      <c r="B15" s="46" t="s">
        <v>191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139"/>
    </row>
    <row r="16" spans="1:17" ht="21" customHeight="1" x14ac:dyDescent="0.25">
      <c r="A16" s="139" t="s">
        <v>95</v>
      </c>
      <c r="B16" s="86" t="s">
        <v>121</v>
      </c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Q16" s="139"/>
    </row>
    <row r="17" spans="1:17" ht="21" customHeight="1" x14ac:dyDescent="0.25">
      <c r="A17" s="136" t="s">
        <v>159</v>
      </c>
      <c r="B17" s="46" t="s">
        <v>192</v>
      </c>
      <c r="L17" s="138"/>
      <c r="M17" s="138"/>
      <c r="Q17" s="137"/>
    </row>
    <row r="18" spans="1:17" ht="21" customHeight="1" x14ac:dyDescent="0.25">
      <c r="A18" s="136" t="s">
        <v>189</v>
      </c>
      <c r="B18" s="46" t="s">
        <v>190</v>
      </c>
      <c r="L18" s="138"/>
      <c r="M18" s="138"/>
      <c r="Q18" s="137"/>
    </row>
    <row r="19" spans="1:17" ht="30.75" customHeight="1" x14ac:dyDescent="0.25">
      <c r="A19" s="206" t="s">
        <v>96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38"/>
      <c r="M19" s="138"/>
    </row>
    <row r="20" spans="1:17" x14ac:dyDescent="0.25">
      <c r="A20" s="205"/>
      <c r="L20" s="138"/>
      <c r="M20" s="138"/>
    </row>
    <row r="21" spans="1:17" ht="30.75" customHeight="1" x14ac:dyDescent="0.25">
      <c r="A21" s="206" t="s">
        <v>97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38"/>
      <c r="M21" s="138"/>
    </row>
    <row r="22" spans="1:17" x14ac:dyDescent="0.25">
      <c r="L22" s="138"/>
      <c r="M22" s="138"/>
    </row>
  </sheetData>
  <hyperlinks>
    <hyperlink ref="A21" location="'Kratice i znakovi'!A1" display="KRATICE I ZNAKOVI" xr:uid="{00000000-0004-0000-0000-000000000000}"/>
    <hyperlink ref="A19" location="Metodologija!A1" display="METODOLOGIJA" xr:uid="{00000000-0004-0000-0000-000001000000}"/>
    <hyperlink ref="A14" location="'Tab. 2'!A1" display="Tabela 2." xr:uid="{00000000-0004-0000-0000-000002000000}"/>
    <hyperlink ref="A13" location="'Graf 1'!A1" display="Graf 1." xr:uid="{00000000-0004-0000-0000-000003000000}"/>
    <hyperlink ref="A12" location="'Tab. 1'!A1" display="Tabela 1." xr:uid="{00000000-0004-0000-0000-000004000000}"/>
    <hyperlink ref="A15" location="'Tab. 3'!A1" display="Tabela 3." xr:uid="{00000000-0004-0000-0000-000005000000}"/>
    <hyperlink ref="A17" location="'tab. 4'!A1" display="Tabela 4." xr:uid="{00000000-0004-0000-0000-000006000000}"/>
    <hyperlink ref="A16" location="'graf 2'!A1" display="Graf 2." xr:uid="{00000000-0004-0000-0000-000007000000}"/>
    <hyperlink ref="A18" location="'tab. 5 '!A1" display="Tabela 5." xr:uid="{00000000-0004-0000-0000-000008000000}"/>
  </hyperlinks>
  <printOptions horizontalCentered="1"/>
  <pageMargins left="0.43307086614173229" right="0.39370078740157483" top="0.78740157480314965" bottom="0.59055118110236227" header="0.31496062992125984" footer="0.31496062992125984"/>
  <pageSetup paperSize="9" scale="8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C8"/>
  <sheetViews>
    <sheetView showGridLines="0" workbookViewId="0"/>
  </sheetViews>
  <sheetFormatPr defaultColWidth="8.83203125" defaultRowHeight="12.75" x14ac:dyDescent="0.2"/>
  <cols>
    <col min="1" max="1" width="86.1640625" style="3" customWidth="1"/>
    <col min="2" max="2" width="37.83203125" style="3" customWidth="1"/>
    <col min="3" max="16384" width="8.83203125" style="3"/>
  </cols>
  <sheetData>
    <row r="2" spans="1:3" ht="15" x14ac:dyDescent="0.2">
      <c r="A2" s="147" t="s">
        <v>82</v>
      </c>
      <c r="B2" s="147" t="s">
        <v>166</v>
      </c>
      <c r="C2" s="64"/>
    </row>
    <row r="3" spans="1:3" ht="9" customHeight="1" x14ac:dyDescent="0.2">
      <c r="A3" s="148"/>
      <c r="B3" s="149"/>
    </row>
    <row r="4" spans="1:3" s="79" customFormat="1" ht="12.75" customHeight="1" x14ac:dyDescent="0.2">
      <c r="A4" s="148" t="s">
        <v>156</v>
      </c>
      <c r="B4" s="150" t="s">
        <v>161</v>
      </c>
    </row>
    <row r="5" spans="1:3" s="79" customFormat="1" ht="12.75" customHeight="1" x14ac:dyDescent="0.2">
      <c r="A5" s="148" t="s">
        <v>157</v>
      </c>
      <c r="B5" s="151" t="s">
        <v>173</v>
      </c>
    </row>
    <row r="6" spans="1:3" s="79" customFormat="1" ht="15" x14ac:dyDescent="0.2">
      <c r="A6" s="148" t="s">
        <v>119</v>
      </c>
      <c r="B6" s="150" t="s">
        <v>174</v>
      </c>
    </row>
    <row r="7" spans="1:3" s="79" customFormat="1" ht="15" x14ac:dyDescent="0.2">
      <c r="A7" s="150" t="s">
        <v>158</v>
      </c>
      <c r="B7" s="150"/>
    </row>
    <row r="8" spans="1:3" x14ac:dyDescent="0.2">
      <c r="B8" s="8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80"/>
  <sheetViews>
    <sheetView showGridLines="0" zoomScaleNormal="100" workbookViewId="0"/>
  </sheetViews>
  <sheetFormatPr defaultColWidth="9.33203125" defaultRowHeight="12.75" x14ac:dyDescent="0.2"/>
  <cols>
    <col min="1" max="1" width="18.83203125" style="3" customWidth="1"/>
    <col min="2" max="2" width="15.83203125" style="3" customWidth="1"/>
    <col min="3" max="3" width="13.33203125" style="3" customWidth="1"/>
    <col min="4" max="4" width="15.83203125" style="3" customWidth="1"/>
    <col min="5" max="5" width="13.33203125" style="3" customWidth="1"/>
    <col min="6" max="6" width="15.1640625" style="3" customWidth="1"/>
    <col min="7" max="7" width="12.1640625" style="3" customWidth="1"/>
    <col min="8" max="8" width="13" style="3" customWidth="1"/>
    <col min="9" max="9" width="12.33203125" style="3" customWidth="1"/>
    <col min="10" max="10" width="15.5" style="3" customWidth="1"/>
    <col min="11" max="16384" width="9.33203125" style="3"/>
  </cols>
  <sheetData>
    <row r="1" spans="1:9" x14ac:dyDescent="0.2">
      <c r="A1" s="128" t="s">
        <v>149</v>
      </c>
      <c r="I1" s="128"/>
    </row>
    <row r="2" spans="1:9" x14ac:dyDescent="0.2">
      <c r="A2" s="129" t="s">
        <v>150</v>
      </c>
      <c r="I2" s="129"/>
    </row>
    <row r="3" spans="1:9" ht="3.75" customHeight="1" x14ac:dyDescent="0.2">
      <c r="A3" s="130"/>
      <c r="I3" s="130"/>
    </row>
    <row r="4" spans="1:9" x14ac:dyDescent="0.2">
      <c r="A4" s="131" t="s">
        <v>151</v>
      </c>
      <c r="I4" s="131"/>
    </row>
    <row r="5" spans="1:9" x14ac:dyDescent="0.2">
      <c r="A5" s="131" t="s">
        <v>152</v>
      </c>
      <c r="I5" s="131"/>
    </row>
    <row r="6" spans="1:9" ht="3.75" customHeight="1" x14ac:dyDescent="0.2">
      <c r="A6" s="132"/>
      <c r="I6" s="132"/>
    </row>
    <row r="7" spans="1:9" x14ac:dyDescent="0.2">
      <c r="A7" s="129" t="s">
        <v>153</v>
      </c>
      <c r="I7" s="129"/>
    </row>
    <row r="8" spans="1:9" s="133" customFormat="1" ht="15.75" x14ac:dyDescent="0.25">
      <c r="B8" s="134"/>
    </row>
    <row r="9" spans="1:9" s="46" customFormat="1" ht="28.5" customHeight="1" thickBot="1" x14ac:dyDescent="0.3">
      <c r="A9" s="84" t="s">
        <v>72</v>
      </c>
      <c r="B9" s="85"/>
      <c r="C9" s="85"/>
      <c r="D9" s="85"/>
      <c r="E9" s="85"/>
      <c r="F9" s="85"/>
    </row>
    <row r="10" spans="1:9" ht="39.75" customHeight="1" x14ac:dyDescent="0.2">
      <c r="A10" s="94"/>
      <c r="B10" s="95" t="s">
        <v>0</v>
      </c>
      <c r="C10" s="96" t="s">
        <v>168</v>
      </c>
      <c r="D10" s="95" t="s">
        <v>1</v>
      </c>
      <c r="E10" s="97" t="s">
        <v>168</v>
      </c>
      <c r="F10" s="98" t="s">
        <v>73</v>
      </c>
    </row>
    <row r="11" spans="1:9" ht="21.75" customHeight="1" x14ac:dyDescent="0.2">
      <c r="A11" s="103" t="s">
        <v>169</v>
      </c>
      <c r="B11" s="34">
        <v>1019617</v>
      </c>
      <c r="C11" s="123">
        <v>112.3</v>
      </c>
      <c r="D11" s="33">
        <v>1746129</v>
      </c>
      <c r="E11" s="123">
        <v>113.2</v>
      </c>
      <c r="F11" s="88">
        <v>1.7125342162792498</v>
      </c>
    </row>
    <row r="12" spans="1:9" ht="15" customHeight="1" x14ac:dyDescent="0.2">
      <c r="A12" s="103" t="s">
        <v>170</v>
      </c>
      <c r="B12" s="34">
        <v>1108600</v>
      </c>
      <c r="C12" s="123">
        <v>108.72710047007847</v>
      </c>
      <c r="D12" s="33">
        <v>1972109</v>
      </c>
      <c r="E12" s="123">
        <v>112.941770052499</v>
      </c>
      <c r="F12" s="88">
        <v>1.7789184557099045</v>
      </c>
    </row>
    <row r="13" spans="1:9" ht="15" customHeight="1" x14ac:dyDescent="0.2">
      <c r="A13" s="103" t="s">
        <v>68</v>
      </c>
      <c r="B13" s="34">
        <v>1286087</v>
      </c>
      <c r="C13" s="123">
        <v>116.01001262854049</v>
      </c>
      <c r="D13" s="34">
        <v>2263758</v>
      </c>
      <c r="E13" s="123">
        <v>114.78868561524745</v>
      </c>
      <c r="F13" s="89">
        <v>1.7601904070253411</v>
      </c>
    </row>
    <row r="14" spans="1:9" ht="15" customHeight="1" x14ac:dyDescent="0.2">
      <c r="A14" s="103" t="s">
        <v>71</v>
      </c>
      <c r="B14" s="34">
        <v>1400201</v>
      </c>
      <c r="C14" s="123">
        <v>108.87296116048137</v>
      </c>
      <c r="D14" s="34">
        <v>2511817</v>
      </c>
      <c r="E14" s="123">
        <v>110.95784089995486</v>
      </c>
      <c r="F14" s="89">
        <v>1.7938974475807401</v>
      </c>
    </row>
    <row r="15" spans="1:9" ht="4.5" customHeight="1" x14ac:dyDescent="0.2">
      <c r="A15" s="100"/>
      <c r="B15" s="33"/>
      <c r="C15" s="123"/>
      <c r="D15" s="33"/>
      <c r="E15" s="123"/>
      <c r="F15" s="89"/>
    </row>
    <row r="16" spans="1:9" ht="15" customHeight="1" x14ac:dyDescent="0.2">
      <c r="A16" s="103" t="s">
        <v>74</v>
      </c>
      <c r="B16" s="33">
        <v>1454019</v>
      </c>
      <c r="C16" s="118">
        <v>103.84359102728821</v>
      </c>
      <c r="D16" s="33">
        <v>2638962</v>
      </c>
      <c r="E16" s="118">
        <v>105.1</v>
      </c>
      <c r="F16" s="116">
        <v>1.8149432710301585</v>
      </c>
    </row>
    <row r="17" spans="1:10" ht="15" customHeight="1" x14ac:dyDescent="0.2">
      <c r="A17" s="104" t="s">
        <v>123</v>
      </c>
      <c r="B17" s="122">
        <v>55987</v>
      </c>
      <c r="C17" s="123">
        <v>90.560147517914046</v>
      </c>
      <c r="D17" s="124">
        <v>120768</v>
      </c>
      <c r="E17" s="123">
        <v>85.47405373269541</v>
      </c>
      <c r="F17" s="89">
        <v>2.1570721774697699</v>
      </c>
    </row>
    <row r="18" spans="1:10" ht="15" customHeight="1" x14ac:dyDescent="0.2">
      <c r="A18" s="104" t="s">
        <v>124</v>
      </c>
      <c r="B18" s="122">
        <v>59871</v>
      </c>
      <c r="C18" s="123">
        <v>112.36205990541251</v>
      </c>
      <c r="D18" s="92">
        <v>115917</v>
      </c>
      <c r="E18" s="123">
        <v>113.98831766510639</v>
      </c>
      <c r="F18" s="93">
        <v>1.9361126421806885</v>
      </c>
    </row>
    <row r="19" spans="1:10" ht="15" customHeight="1" x14ac:dyDescent="0.2">
      <c r="A19" s="104" t="s">
        <v>125</v>
      </c>
      <c r="B19" s="122">
        <v>86692</v>
      </c>
      <c r="C19" s="123">
        <v>102.20582167152001</v>
      </c>
      <c r="D19" s="92">
        <v>168002</v>
      </c>
      <c r="E19" s="123">
        <v>108.02250442051118</v>
      </c>
      <c r="F19" s="93">
        <v>1.9379181470031837</v>
      </c>
    </row>
    <row r="20" spans="1:10" ht="15" customHeight="1" x14ac:dyDescent="0.2">
      <c r="A20" s="104" t="s">
        <v>126</v>
      </c>
      <c r="B20" s="122">
        <v>115158</v>
      </c>
      <c r="C20" s="123">
        <v>110.26446312644822</v>
      </c>
      <c r="D20" s="92">
        <v>207763</v>
      </c>
      <c r="E20" s="123">
        <v>112.9889764464675</v>
      </c>
      <c r="F20" s="93">
        <v>1.8041560291078345</v>
      </c>
    </row>
    <row r="21" spans="1:10" ht="15" customHeight="1" x14ac:dyDescent="0.2">
      <c r="A21" s="104" t="s">
        <v>127</v>
      </c>
      <c r="B21" s="122">
        <v>146694</v>
      </c>
      <c r="C21" s="123">
        <v>106.73467308895648</v>
      </c>
      <c r="D21" s="124">
        <v>258981</v>
      </c>
      <c r="E21" s="123">
        <v>110.52308138765721</v>
      </c>
      <c r="F21" s="93">
        <v>1.7654505296740153</v>
      </c>
    </row>
    <row r="22" spans="1:10" ht="15" customHeight="1" x14ac:dyDescent="0.2">
      <c r="A22" s="104" t="s">
        <v>128</v>
      </c>
      <c r="B22" s="122">
        <v>145312</v>
      </c>
      <c r="C22" s="123">
        <v>103.51995782604668</v>
      </c>
      <c r="D22" s="124">
        <v>257386</v>
      </c>
      <c r="E22" s="123">
        <v>103.53877283387438</v>
      </c>
      <c r="F22" s="93">
        <v>1.7712645892975116</v>
      </c>
    </row>
    <row r="23" spans="1:10" ht="15" customHeight="1" x14ac:dyDescent="0.2">
      <c r="A23" s="104" t="s">
        <v>129</v>
      </c>
      <c r="B23" s="122">
        <v>158593</v>
      </c>
      <c r="C23" s="123">
        <v>98.363838219697215</v>
      </c>
      <c r="D23" s="92">
        <v>287026</v>
      </c>
      <c r="E23" s="123">
        <v>99.87716569408343</v>
      </c>
      <c r="F23" s="93">
        <v>1.8098276720914541</v>
      </c>
    </row>
    <row r="24" spans="1:10" ht="15" customHeight="1" x14ac:dyDescent="0.2">
      <c r="A24" s="104" t="s">
        <v>130</v>
      </c>
      <c r="B24" s="122">
        <v>166137</v>
      </c>
      <c r="C24" s="123">
        <v>101.18643758108034</v>
      </c>
      <c r="D24" s="92">
        <v>288347</v>
      </c>
      <c r="E24" s="123">
        <v>103.07015348980191</v>
      </c>
      <c r="F24" s="93">
        <v>1.7355977295846199</v>
      </c>
    </row>
    <row r="25" spans="1:10" ht="15" customHeight="1" x14ac:dyDescent="0.2">
      <c r="A25" s="104" t="s">
        <v>131</v>
      </c>
      <c r="B25" s="122">
        <v>155517</v>
      </c>
      <c r="C25" s="123">
        <v>101.85213080182594</v>
      </c>
      <c r="D25" s="92">
        <v>269137</v>
      </c>
      <c r="E25" s="123">
        <v>104.49041235232228</v>
      </c>
      <c r="F25" s="93">
        <v>1.7305953689950295</v>
      </c>
    </row>
    <row r="26" spans="1:10" ht="15" customHeight="1" x14ac:dyDescent="0.2">
      <c r="A26" s="104" t="s">
        <v>132</v>
      </c>
      <c r="B26" s="122">
        <v>134333</v>
      </c>
      <c r="C26" s="123">
        <v>104.72348254517674</v>
      </c>
      <c r="D26" s="124">
        <v>234784</v>
      </c>
      <c r="E26" s="123">
        <v>104.95344273433973</v>
      </c>
      <c r="F26" s="93">
        <v>1.7477760490720822</v>
      </c>
    </row>
    <row r="27" spans="1:10" ht="15" customHeight="1" x14ac:dyDescent="0.2">
      <c r="A27" s="104" t="s">
        <v>135</v>
      </c>
      <c r="B27" s="122">
        <v>96077</v>
      </c>
      <c r="C27" s="123">
        <v>107.61192190947682</v>
      </c>
      <c r="D27" s="92">
        <v>181277</v>
      </c>
      <c r="E27" s="123">
        <v>108.79601010676924</v>
      </c>
      <c r="F27" s="93">
        <v>1.8867887215462598</v>
      </c>
    </row>
    <row r="28" spans="1:10" ht="15" customHeight="1" x14ac:dyDescent="0.2">
      <c r="A28" s="104" t="s">
        <v>133</v>
      </c>
      <c r="B28" s="122">
        <v>133648</v>
      </c>
      <c r="C28" s="123">
        <v>109.2234517252088</v>
      </c>
      <c r="D28" s="92">
        <v>249574</v>
      </c>
      <c r="E28" s="123">
        <v>107.81432922219582</v>
      </c>
      <c r="F28" s="93">
        <v>1.8673979408595713</v>
      </c>
      <c r="G28" s="114"/>
      <c r="H28" s="114"/>
      <c r="I28" s="114"/>
      <c r="J28" s="114"/>
    </row>
    <row r="29" spans="1:10" ht="15" customHeight="1" x14ac:dyDescent="0.2">
      <c r="A29" s="127" t="s">
        <v>89</v>
      </c>
      <c r="B29" s="24"/>
      <c r="D29" s="24"/>
      <c r="E29" s="14"/>
      <c r="F29" s="116"/>
      <c r="G29" s="117"/>
      <c r="H29" s="112"/>
      <c r="I29" s="117"/>
      <c r="J29" s="117"/>
    </row>
    <row r="30" spans="1:10" ht="15" customHeight="1" x14ac:dyDescent="0.2">
      <c r="A30" s="104" t="s">
        <v>160</v>
      </c>
      <c r="B30" s="122">
        <v>61665</v>
      </c>
      <c r="C30" s="123">
        <v>110.1416400235769</v>
      </c>
      <c r="D30" s="92">
        <v>131272</v>
      </c>
      <c r="E30" s="123">
        <v>108.69766825649178</v>
      </c>
      <c r="F30" s="93">
        <v>2.1287926700721642</v>
      </c>
      <c r="G30" s="114"/>
      <c r="H30" s="114"/>
      <c r="I30" s="114"/>
      <c r="J30" s="114"/>
    </row>
    <row r="31" spans="1:10" ht="15" customHeight="1" x14ac:dyDescent="0.2">
      <c r="A31" s="104" t="s">
        <v>124</v>
      </c>
      <c r="B31" s="33">
        <v>56771</v>
      </c>
      <c r="C31" s="123">
        <v>94.822201065624427</v>
      </c>
      <c r="D31" s="33">
        <v>115070</v>
      </c>
      <c r="E31" s="123">
        <v>99.269304761165316</v>
      </c>
      <c r="F31" s="89">
        <v>2.0269151503408431</v>
      </c>
      <c r="G31" s="125"/>
      <c r="H31" s="119"/>
      <c r="I31" s="125"/>
      <c r="J31" s="126"/>
    </row>
    <row r="32" spans="1:10" ht="15" customHeight="1" x14ac:dyDescent="0.2">
      <c r="G32" s="125"/>
      <c r="H32" s="119"/>
      <c r="I32" s="125"/>
      <c r="J32" s="126"/>
    </row>
    <row r="33" spans="1:10" ht="15" customHeight="1" x14ac:dyDescent="0.2">
      <c r="A33" s="160" t="s">
        <v>171</v>
      </c>
      <c r="B33" s="33"/>
      <c r="C33" s="32"/>
      <c r="D33" s="33"/>
      <c r="E33" s="32"/>
      <c r="F33" s="16"/>
      <c r="G33" s="125"/>
      <c r="H33" s="119"/>
      <c r="I33" s="125"/>
      <c r="J33" s="126"/>
    </row>
    <row r="34" spans="1:10" ht="15" customHeight="1" x14ac:dyDescent="0.2">
      <c r="A34" s="159" t="s">
        <v>172</v>
      </c>
      <c r="B34" s="33"/>
      <c r="C34" s="32"/>
      <c r="D34" s="33"/>
      <c r="E34" s="32"/>
      <c r="F34" s="16"/>
      <c r="G34" s="125"/>
      <c r="H34" s="119"/>
      <c r="I34" s="125"/>
      <c r="J34" s="126"/>
    </row>
    <row r="35" spans="1:10" ht="14.25" customHeight="1" x14ac:dyDescent="0.2">
      <c r="F35" s="140" t="s">
        <v>136</v>
      </c>
      <c r="G35" s="118"/>
      <c r="H35" s="33"/>
      <c r="I35" s="118"/>
      <c r="J35" s="126"/>
    </row>
    <row r="36" spans="1:10" ht="15" customHeight="1" x14ac:dyDescent="0.2">
      <c r="B36" s="113" t="s">
        <v>134</v>
      </c>
    </row>
    <row r="37" spans="1:10" ht="11.25" customHeight="1" x14ac:dyDescent="0.2">
      <c r="A37" s="41"/>
      <c r="B37" s="35"/>
      <c r="C37" s="32"/>
      <c r="D37" s="36"/>
      <c r="E37" s="32"/>
      <c r="F37" s="16"/>
    </row>
    <row r="38" spans="1:10" ht="13.5" customHeight="1" x14ac:dyDescent="0.2">
      <c r="B38" s="8"/>
      <c r="C38" s="20"/>
      <c r="D38" s="8"/>
      <c r="E38" s="32"/>
      <c r="F38" s="16"/>
    </row>
    <row r="39" spans="1:10" ht="17.25" customHeight="1" x14ac:dyDescent="0.2">
      <c r="B39" s="13"/>
      <c r="C39" s="32"/>
      <c r="D39" s="13"/>
      <c r="E39" s="32"/>
      <c r="F39" s="16"/>
    </row>
    <row r="40" spans="1:10" ht="13.5" customHeight="1" x14ac:dyDescent="0.2">
      <c r="A40" s="26"/>
      <c r="B40" s="13"/>
      <c r="C40" s="32"/>
      <c r="D40" s="13"/>
      <c r="E40" s="32"/>
      <c r="F40" s="16"/>
    </row>
    <row r="41" spans="1:10" ht="13.5" customHeight="1" x14ac:dyDescent="0.2">
      <c r="E41" s="32"/>
      <c r="F41" s="16"/>
    </row>
    <row r="42" spans="1:10" ht="13.5" customHeight="1" x14ac:dyDescent="0.2">
      <c r="A42" s="26"/>
      <c r="B42" s="13"/>
      <c r="C42" s="32"/>
      <c r="D42" s="19"/>
      <c r="E42" s="91"/>
      <c r="F42" s="19"/>
    </row>
    <row r="43" spans="1:10" ht="13.5" customHeight="1" x14ac:dyDescent="0.2">
      <c r="A43" s="26"/>
      <c r="B43" s="13"/>
      <c r="C43" s="32"/>
      <c r="D43" s="19"/>
      <c r="E43" s="91"/>
      <c r="F43" s="19"/>
    </row>
    <row r="44" spans="1:10" ht="13.5" customHeight="1" x14ac:dyDescent="0.2">
      <c r="A44" s="26"/>
      <c r="B44" s="13"/>
      <c r="C44" s="32"/>
      <c r="E44" s="10"/>
      <c r="F44" s="10"/>
    </row>
    <row r="45" spans="1:10" ht="13.5" customHeight="1" x14ac:dyDescent="0.2">
      <c r="A45" s="26"/>
      <c r="B45" s="67"/>
      <c r="C45" s="67"/>
      <c r="D45" s="18"/>
    </row>
    <row r="46" spans="1:10" ht="17.45" customHeight="1" x14ac:dyDescent="0.2">
      <c r="A46" s="6"/>
      <c r="B46" s="7"/>
      <c r="C46" s="7"/>
      <c r="D46" s="10"/>
      <c r="E46" s="10"/>
    </row>
    <row r="47" spans="1:10" ht="12.75" customHeight="1" x14ac:dyDescent="0.2">
      <c r="A47" s="6"/>
      <c r="B47" s="7"/>
      <c r="C47" s="7"/>
    </row>
    <row r="48" spans="1:10" ht="17.45" customHeight="1" x14ac:dyDescent="0.2">
      <c r="A48" s="6"/>
      <c r="B48" s="7"/>
      <c r="C48" s="7"/>
    </row>
    <row r="49" spans="1:10" ht="21" customHeight="1" x14ac:dyDescent="0.2">
      <c r="A49" s="9"/>
      <c r="B49" s="1"/>
      <c r="C49" s="2"/>
      <c r="D49" s="7"/>
    </row>
    <row r="50" spans="1:10" ht="21" customHeight="1" x14ac:dyDescent="0.2">
      <c r="A50" s="9"/>
      <c r="B50" s="1"/>
      <c r="C50" s="2"/>
      <c r="D50" s="8"/>
      <c r="E50" s="6"/>
      <c r="F50" s="7"/>
      <c r="G50" s="121"/>
      <c r="H50" s="120"/>
      <c r="I50" s="121"/>
      <c r="J50" s="121"/>
    </row>
    <row r="51" spans="1:10" x14ac:dyDescent="0.2">
      <c r="A51" s="6"/>
      <c r="B51" s="1"/>
      <c r="C51" s="2"/>
      <c r="D51" s="8"/>
      <c r="E51" s="6"/>
      <c r="F51" s="7"/>
      <c r="G51" s="121"/>
      <c r="H51" s="120"/>
      <c r="I51" s="121"/>
      <c r="J51" s="121"/>
    </row>
    <row r="52" spans="1:10" x14ac:dyDescent="0.2">
      <c r="A52" s="6"/>
      <c r="B52" s="1"/>
      <c r="C52" s="2"/>
      <c r="D52" s="8"/>
      <c r="E52" s="6"/>
      <c r="F52" s="7"/>
    </row>
    <row r="53" spans="1:10" x14ac:dyDescent="0.2">
      <c r="A53" s="6"/>
      <c r="B53" s="1"/>
      <c r="C53" s="2"/>
      <c r="D53" s="8"/>
      <c r="E53" s="6"/>
      <c r="F53" s="7"/>
      <c r="G53" s="47"/>
      <c r="H53" s="47"/>
      <c r="I53" s="47"/>
    </row>
    <row r="54" spans="1:10" x14ac:dyDescent="0.2">
      <c r="A54" s="6"/>
      <c r="B54" s="1"/>
      <c r="C54" s="11"/>
      <c r="D54" s="8"/>
      <c r="E54" s="11"/>
      <c r="F54" s="12"/>
      <c r="G54" s="47"/>
      <c r="H54" s="47"/>
      <c r="I54" s="47"/>
    </row>
    <row r="55" spans="1:10" x14ac:dyDescent="0.2">
      <c r="A55" s="6"/>
      <c r="B55" s="1"/>
      <c r="C55" s="11"/>
      <c r="D55" s="8"/>
      <c r="E55" s="11"/>
      <c r="F55" s="12"/>
      <c r="G55" s="47"/>
      <c r="H55" s="47"/>
      <c r="I55" s="47"/>
    </row>
    <row r="80" spans="27:30" x14ac:dyDescent="0.2">
      <c r="AA80" s="90"/>
      <c r="AB80" s="34"/>
      <c r="AC80" s="32"/>
      <c r="AD80" s="34"/>
    </row>
  </sheetData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showGridLines="0" workbookViewId="0">
      <selection activeCell="B1" sqref="B1"/>
    </sheetView>
  </sheetViews>
  <sheetFormatPr defaultRowHeight="12.75" x14ac:dyDescent="0.2"/>
  <cols>
    <col min="1" max="1" width="9.33203125" customWidth="1"/>
  </cols>
  <sheetData>
    <row r="1" spans="1:2" s="3" customFormat="1" x14ac:dyDescent="0.2">
      <c r="A1" s="128" t="s">
        <v>149</v>
      </c>
    </row>
    <row r="2" spans="1:2" s="3" customFormat="1" x14ac:dyDescent="0.2">
      <c r="A2" s="129" t="s">
        <v>150</v>
      </c>
    </row>
    <row r="3" spans="1:2" s="3" customFormat="1" ht="3.75" customHeight="1" x14ac:dyDescent="0.2">
      <c r="A3" s="130"/>
    </row>
    <row r="4" spans="1:2" s="3" customFormat="1" x14ac:dyDescent="0.2">
      <c r="A4" s="131" t="s">
        <v>151</v>
      </c>
    </row>
    <row r="5" spans="1:2" s="3" customFormat="1" x14ac:dyDescent="0.2">
      <c r="A5" s="131" t="s">
        <v>152</v>
      </c>
    </row>
    <row r="6" spans="1:2" s="3" customFormat="1" ht="3.75" customHeight="1" x14ac:dyDescent="0.2">
      <c r="A6" s="132"/>
    </row>
    <row r="7" spans="1:2" s="3" customFormat="1" x14ac:dyDescent="0.2">
      <c r="A7" s="129" t="s">
        <v>153</v>
      </c>
    </row>
    <row r="8" spans="1:2" s="133" customFormat="1" ht="15.75" x14ac:dyDescent="0.25">
      <c r="B8" s="134"/>
    </row>
  </sheetData>
  <phoneticPr fontId="1" type="noConversion"/>
  <printOptions horizontalCentered="1"/>
  <pageMargins left="0.78740157480314965" right="0.78740157480314965" top="6.2992125984251972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27"/>
  <sheetViews>
    <sheetView showGridLines="0" zoomScaleNormal="100" workbookViewId="0">
      <selection activeCell="K13" sqref="K13"/>
    </sheetView>
  </sheetViews>
  <sheetFormatPr defaultColWidth="9.33203125" defaultRowHeight="12.75" x14ac:dyDescent="0.2"/>
  <cols>
    <col min="1" max="1" width="6" style="15" customWidth="1"/>
    <col min="2" max="2" width="16.83203125" style="115" customWidth="1"/>
    <col min="3" max="4" width="10.83203125" style="115" customWidth="1"/>
    <col min="5" max="5" width="10.33203125" style="17" customWidth="1"/>
    <col min="6" max="7" width="10.83203125" style="115" customWidth="1"/>
    <col min="8" max="8" width="10" style="17" customWidth="1"/>
    <col min="9" max="9" width="9.83203125" style="115" customWidth="1"/>
    <col min="10" max="10" width="13.33203125" style="115" customWidth="1"/>
    <col min="11" max="11" width="12" style="115" customWidth="1"/>
    <col min="12" max="12" width="7.5" style="115" bestFit="1" customWidth="1"/>
    <col min="13" max="13" width="9.33203125" style="115"/>
    <col min="14" max="15" width="9.1640625" style="115" customWidth="1"/>
    <col min="16" max="16" width="8.6640625" style="115" bestFit="1" customWidth="1"/>
    <col min="17" max="17" width="10.5" style="115" customWidth="1"/>
    <col min="18" max="18" width="9.6640625" style="115" bestFit="1" customWidth="1"/>
    <col min="19" max="19" width="11" style="115" customWidth="1"/>
    <col min="20" max="20" width="1.5" style="115" customWidth="1"/>
    <col min="21" max="21" width="10" style="115" customWidth="1"/>
    <col min="22" max="22" width="1.33203125" style="115" customWidth="1"/>
    <col min="23" max="16384" width="9.33203125" style="115"/>
  </cols>
  <sheetData>
    <row r="1" spans="1:17" s="3" customFormat="1" x14ac:dyDescent="0.2">
      <c r="A1" s="128" t="s">
        <v>149</v>
      </c>
      <c r="Q1" s="128"/>
    </row>
    <row r="2" spans="1:17" s="3" customFormat="1" x14ac:dyDescent="0.2">
      <c r="A2" s="129" t="s">
        <v>150</v>
      </c>
      <c r="Q2" s="129"/>
    </row>
    <row r="3" spans="1:17" s="3" customFormat="1" ht="3.75" customHeight="1" x14ac:dyDescent="0.2">
      <c r="A3" s="130"/>
      <c r="Q3" s="130"/>
    </row>
    <row r="4" spans="1:17" s="3" customFormat="1" x14ac:dyDescent="0.2">
      <c r="A4" s="131" t="s">
        <v>151</v>
      </c>
      <c r="Q4" s="131"/>
    </row>
    <row r="5" spans="1:17" s="3" customFormat="1" x14ac:dyDescent="0.2">
      <c r="A5" s="131" t="s">
        <v>152</v>
      </c>
      <c r="Q5" s="131"/>
    </row>
    <row r="6" spans="1:17" s="3" customFormat="1" ht="3.75" customHeight="1" x14ac:dyDescent="0.2">
      <c r="A6" s="132"/>
      <c r="Q6" s="132"/>
    </row>
    <row r="7" spans="1:17" s="3" customFormat="1" x14ac:dyDescent="0.2">
      <c r="A7" s="129" t="s">
        <v>153</v>
      </c>
      <c r="Q7" s="129"/>
    </row>
    <row r="8" spans="1:17" s="133" customFormat="1" ht="15.75" x14ac:dyDescent="0.25">
      <c r="B8" s="134"/>
    </row>
    <row r="9" spans="1:17" ht="28.5" customHeight="1" thickBot="1" x14ac:dyDescent="0.3">
      <c r="A9" s="23" t="s">
        <v>193</v>
      </c>
      <c r="B9" s="22"/>
      <c r="C9" s="22"/>
      <c r="D9" s="22"/>
      <c r="E9" s="22"/>
      <c r="F9" s="22"/>
      <c r="G9" s="22"/>
      <c r="H9" s="22"/>
      <c r="I9" s="25"/>
      <c r="J9" s="25"/>
    </row>
    <row r="10" spans="1:17" ht="18.75" customHeight="1" x14ac:dyDescent="0.2">
      <c r="A10" s="56"/>
      <c r="B10" s="57"/>
      <c r="C10" s="217" t="s">
        <v>0</v>
      </c>
      <c r="D10" s="218"/>
      <c r="E10" s="218"/>
      <c r="F10" s="217" t="s">
        <v>1</v>
      </c>
      <c r="G10" s="218"/>
      <c r="H10" s="219"/>
      <c r="I10" s="220" t="s">
        <v>202</v>
      </c>
      <c r="J10" s="222" t="s">
        <v>203</v>
      </c>
    </row>
    <row r="11" spans="1:17" ht="60" customHeight="1" x14ac:dyDescent="0.2">
      <c r="A11" s="58"/>
      <c r="B11" s="59"/>
      <c r="C11" s="60" t="s">
        <v>74</v>
      </c>
      <c r="D11" s="60" t="s">
        <v>201</v>
      </c>
      <c r="E11" s="61" t="s">
        <v>204</v>
      </c>
      <c r="F11" s="60" t="s">
        <v>74</v>
      </c>
      <c r="G11" s="60" t="s">
        <v>89</v>
      </c>
      <c r="H11" s="61" t="s">
        <v>205</v>
      </c>
      <c r="I11" s="221"/>
      <c r="J11" s="223"/>
    </row>
    <row r="12" spans="1:17" s="164" customFormat="1" ht="23.25" customHeight="1" x14ac:dyDescent="0.2">
      <c r="A12" s="210"/>
      <c r="B12" s="213"/>
      <c r="C12" s="163"/>
      <c r="D12" s="163"/>
      <c r="E12" s="224" t="s">
        <v>181</v>
      </c>
      <c r="F12" s="224"/>
      <c r="G12" s="163"/>
      <c r="H12" s="209"/>
      <c r="I12" s="87"/>
      <c r="J12" s="87"/>
    </row>
    <row r="13" spans="1:17" ht="21.75" customHeight="1" x14ac:dyDescent="0.2">
      <c r="A13" s="62" t="s">
        <v>2</v>
      </c>
      <c r="B13" s="63"/>
      <c r="C13" s="37">
        <v>59871</v>
      </c>
      <c r="D13" s="37">
        <v>56771</v>
      </c>
      <c r="E13" s="165">
        <v>94.8</v>
      </c>
      <c r="F13" s="39">
        <v>115917</v>
      </c>
      <c r="G13" s="39">
        <v>115070</v>
      </c>
      <c r="H13" s="30">
        <v>99.3</v>
      </c>
      <c r="I13" s="43">
        <v>100</v>
      </c>
      <c r="J13" s="42">
        <v>2.0269151503408431</v>
      </c>
    </row>
    <row r="14" spans="1:17" ht="14.25" customHeight="1" x14ac:dyDescent="0.2">
      <c r="A14" s="64" t="s">
        <v>154</v>
      </c>
      <c r="B14" s="65"/>
      <c r="C14" s="38">
        <v>17486</v>
      </c>
      <c r="D14" s="38">
        <v>18829</v>
      </c>
      <c r="E14" s="55">
        <v>107.7</v>
      </c>
      <c r="F14" s="40">
        <v>33305</v>
      </c>
      <c r="G14" s="40">
        <v>35014</v>
      </c>
      <c r="H14" s="31">
        <v>105.1</v>
      </c>
      <c r="I14" s="44">
        <v>30.428434865733898</v>
      </c>
      <c r="J14" s="4">
        <v>1.8595783100536407</v>
      </c>
    </row>
    <row r="15" spans="1:17" ht="14.25" customHeight="1" x14ac:dyDescent="0.2">
      <c r="A15" s="64" t="s">
        <v>155</v>
      </c>
      <c r="B15" s="65"/>
      <c r="C15" s="38">
        <v>42385</v>
      </c>
      <c r="D15" s="38">
        <v>37942</v>
      </c>
      <c r="E15" s="55">
        <v>89.5</v>
      </c>
      <c r="F15" s="40">
        <v>82612</v>
      </c>
      <c r="G15" s="40">
        <v>80056</v>
      </c>
      <c r="H15" s="31">
        <v>96.9</v>
      </c>
      <c r="I15" s="44">
        <v>69.571565134266095</v>
      </c>
      <c r="J15" s="4">
        <v>2.1099573032523327</v>
      </c>
    </row>
    <row r="16" spans="1:17" ht="14.25" customHeight="1" x14ac:dyDescent="0.2">
      <c r="A16" s="64"/>
      <c r="B16" s="166"/>
      <c r="C16" s="38"/>
      <c r="D16" s="38"/>
      <c r="E16" s="167"/>
      <c r="F16" s="40"/>
      <c r="G16" s="40"/>
      <c r="H16" s="31"/>
      <c r="I16" s="167"/>
      <c r="J16" s="4"/>
    </row>
    <row r="17" spans="1:21" ht="16.5" customHeight="1" x14ac:dyDescent="0.2">
      <c r="A17" s="211"/>
      <c r="B17" s="212"/>
      <c r="E17" s="216" t="s">
        <v>183</v>
      </c>
      <c r="F17" s="216"/>
      <c r="L17" s="18"/>
    </row>
    <row r="18" spans="1:21" ht="21.75" customHeight="1" x14ac:dyDescent="0.2">
      <c r="A18" s="62" t="s">
        <v>2</v>
      </c>
      <c r="B18" s="63"/>
      <c r="C18" s="37">
        <v>115858</v>
      </c>
      <c r="D18" s="37">
        <v>118436</v>
      </c>
      <c r="E18" s="165">
        <v>102.22513766852526</v>
      </c>
      <c r="F18" s="39">
        <v>236685</v>
      </c>
      <c r="G18" s="39">
        <v>246342</v>
      </c>
      <c r="H18" s="30">
        <v>104.08010647062551</v>
      </c>
      <c r="I18" s="43">
        <v>100</v>
      </c>
      <c r="J18" s="42">
        <v>2.0799587963119324</v>
      </c>
      <c r="O18" s="168"/>
    </row>
    <row r="19" spans="1:21" ht="14.25" customHeight="1" x14ac:dyDescent="0.2">
      <c r="A19" s="64" t="s">
        <v>154</v>
      </c>
      <c r="B19" s="65"/>
      <c r="C19" s="38">
        <v>33860</v>
      </c>
      <c r="D19" s="38">
        <v>37099</v>
      </c>
      <c r="E19" s="55">
        <v>109.56585942114589</v>
      </c>
      <c r="F19" s="40">
        <v>68474</v>
      </c>
      <c r="G19" s="40">
        <v>72989</v>
      </c>
      <c r="H19" s="31">
        <v>106.59374361071356</v>
      </c>
      <c r="I19" s="44">
        <v>29.629133481095387</v>
      </c>
      <c r="J19" s="4">
        <v>1.9674115205261598</v>
      </c>
    </row>
    <row r="20" spans="1:21" ht="14.25" customHeight="1" x14ac:dyDescent="0.2">
      <c r="A20" s="64" t="s">
        <v>155</v>
      </c>
      <c r="B20" s="65"/>
      <c r="C20" s="38">
        <v>81998</v>
      </c>
      <c r="D20" s="38">
        <v>81337</v>
      </c>
      <c r="E20" s="55">
        <v>99.19388277762873</v>
      </c>
      <c r="F20" s="40">
        <v>168211</v>
      </c>
      <c r="G20" s="40">
        <v>173353</v>
      </c>
      <c r="H20" s="31">
        <v>103.05687499628442</v>
      </c>
      <c r="I20" s="44">
        <v>70.370866518904606</v>
      </c>
      <c r="J20" s="4">
        <v>2.1312932613693647</v>
      </c>
    </row>
    <row r="21" spans="1:21" s="180" customFormat="1" ht="14.25" customHeight="1" x14ac:dyDescent="0.2">
      <c r="A21" s="173"/>
      <c r="B21" s="174"/>
      <c r="C21" s="175"/>
      <c r="D21" s="175"/>
      <c r="E21" s="176"/>
      <c r="F21" s="177"/>
      <c r="G21" s="177"/>
      <c r="H21" s="178"/>
      <c r="I21" s="176"/>
      <c r="J21" s="179"/>
    </row>
    <row r="22" spans="1:21" ht="14.25" customHeight="1" x14ac:dyDescent="0.2">
      <c r="J22" s="140" t="s">
        <v>182</v>
      </c>
    </row>
    <row r="23" spans="1:21" s="168" customFormat="1" ht="14.25" customHeight="1" x14ac:dyDescent="0.2">
      <c r="A23" s="169"/>
      <c r="C23" s="170"/>
      <c r="D23" s="170"/>
      <c r="E23" s="171"/>
      <c r="F23" s="170"/>
      <c r="G23" s="170"/>
      <c r="H23" s="171"/>
    </row>
    <row r="24" spans="1:21" s="168" customFormat="1" ht="14.25" customHeight="1" x14ac:dyDescent="0.2">
      <c r="A24" s="169"/>
      <c r="C24" s="170"/>
      <c r="D24" s="170"/>
      <c r="E24" s="171"/>
      <c r="F24" s="170"/>
      <c r="G24" s="170"/>
      <c r="H24" s="171"/>
    </row>
    <row r="25" spans="1:21" s="168" customFormat="1" ht="14.25" customHeight="1" x14ac:dyDescent="0.2">
      <c r="A25" s="169"/>
      <c r="C25" s="170"/>
      <c r="D25" s="170"/>
      <c r="E25" s="171"/>
      <c r="F25" s="170"/>
      <c r="G25" s="170"/>
      <c r="H25" s="171"/>
    </row>
    <row r="26" spans="1:21" s="168" customFormat="1" ht="20.25" customHeight="1" x14ac:dyDescent="0.2">
      <c r="A26" s="169"/>
      <c r="E26" s="171"/>
      <c r="H26" s="171"/>
      <c r="Q26" s="1"/>
      <c r="R26" s="1"/>
      <c r="U26" s="1"/>
    </row>
    <row r="27" spans="1:21" s="168" customFormat="1" x14ac:dyDescent="0.2">
      <c r="A27" s="169"/>
      <c r="E27" s="171"/>
      <c r="H27" s="171"/>
      <c r="Q27" s="172"/>
      <c r="R27" s="172"/>
    </row>
  </sheetData>
  <mergeCells count="6">
    <mergeCell ref="E17:F17"/>
    <mergeCell ref="F10:H10"/>
    <mergeCell ref="C10:E10"/>
    <mergeCell ref="I10:I11"/>
    <mergeCell ref="J10:J11"/>
    <mergeCell ref="E12:F1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5"/>
  <sheetViews>
    <sheetView showGridLines="0" zoomScaleNormal="100" workbookViewId="0"/>
  </sheetViews>
  <sheetFormatPr defaultColWidth="9.33203125" defaultRowHeight="12.75" x14ac:dyDescent="0.2"/>
  <cols>
    <col min="1" max="1" width="42" style="3" customWidth="1"/>
    <col min="2" max="3" width="12.6640625" style="3" customWidth="1"/>
    <col min="4" max="4" width="12.83203125" style="3" customWidth="1"/>
    <col min="5" max="5" width="5.33203125" style="3" customWidth="1"/>
    <col min="6" max="16384" width="9.33203125" style="3"/>
  </cols>
  <sheetData>
    <row r="1" spans="1:10" x14ac:dyDescent="0.2">
      <c r="A1" s="128" t="s">
        <v>149</v>
      </c>
      <c r="J1" s="128"/>
    </row>
    <row r="2" spans="1:10" x14ac:dyDescent="0.2">
      <c r="A2" s="129" t="s">
        <v>150</v>
      </c>
      <c r="J2" s="129"/>
    </row>
    <row r="3" spans="1:10" ht="3.75" customHeight="1" x14ac:dyDescent="0.2">
      <c r="A3" s="130"/>
      <c r="J3" s="130"/>
    </row>
    <row r="4" spans="1:10" x14ac:dyDescent="0.2">
      <c r="A4" s="131" t="s">
        <v>151</v>
      </c>
      <c r="J4" s="131"/>
    </row>
    <row r="5" spans="1:10" x14ac:dyDescent="0.2">
      <c r="A5" s="131" t="s">
        <v>152</v>
      </c>
      <c r="J5" s="131"/>
    </row>
    <row r="6" spans="1:10" ht="3.75" customHeight="1" x14ac:dyDescent="0.2">
      <c r="A6" s="132"/>
      <c r="J6" s="132"/>
    </row>
    <row r="7" spans="1:10" x14ac:dyDescent="0.2">
      <c r="A7" s="129" t="s">
        <v>153</v>
      </c>
      <c r="J7" s="129"/>
    </row>
    <row r="8" spans="1:10" s="133" customFormat="1" ht="15.75" x14ac:dyDescent="0.25">
      <c r="B8" s="134"/>
    </row>
    <row r="9" spans="1:10" s="79" customFormat="1" ht="33.75" customHeight="1" thickBot="1" x14ac:dyDescent="0.25">
      <c r="A9" s="99" t="s">
        <v>194</v>
      </c>
    </row>
    <row r="10" spans="1:10" s="21" customFormat="1" ht="50.45" customHeight="1" x14ac:dyDescent="0.2">
      <c r="A10" s="101"/>
      <c r="B10" s="105" t="s">
        <v>179</v>
      </c>
      <c r="C10" s="102" t="s">
        <v>180</v>
      </c>
      <c r="D10" s="214" t="s">
        <v>197</v>
      </c>
    </row>
    <row r="11" spans="1:10" ht="31.5" customHeight="1" x14ac:dyDescent="0.2">
      <c r="A11" s="145" t="s">
        <v>139</v>
      </c>
      <c r="B11" s="181">
        <v>7295</v>
      </c>
      <c r="C11" s="182">
        <v>7750</v>
      </c>
      <c r="D11" s="4">
        <v>106.23714873200822</v>
      </c>
    </row>
    <row r="12" spans="1:10" ht="24.95" customHeight="1" x14ac:dyDescent="0.2">
      <c r="A12" s="146" t="s">
        <v>140</v>
      </c>
      <c r="B12" s="183">
        <v>15556</v>
      </c>
      <c r="C12" s="183">
        <v>16485</v>
      </c>
      <c r="D12" s="184">
        <v>105.97197222936488</v>
      </c>
      <c r="E12" s="5"/>
    </row>
    <row r="13" spans="1:10" s="45" customFormat="1" ht="24.95" customHeight="1" x14ac:dyDescent="0.2">
      <c r="A13" s="146" t="s">
        <v>108</v>
      </c>
      <c r="B13" s="31">
        <v>26.6</v>
      </c>
      <c r="C13" s="31">
        <v>24.1</v>
      </c>
      <c r="D13" s="184">
        <v>90.601503759398497</v>
      </c>
    </row>
    <row r="14" spans="1:10" ht="15" customHeight="1" x14ac:dyDescent="0.2">
      <c r="A14" s="2"/>
    </row>
    <row r="15" spans="1:10" x14ac:dyDescent="0.2">
      <c r="D15" s="140" t="s">
        <v>162</v>
      </c>
    </row>
  </sheetData>
  <phoneticPr fontId="1" type="noConversion"/>
  <printOptions horizontalCentered="1"/>
  <pageMargins left="0.59055118110236227" right="0.59055118110236227" top="6.8897637795275593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8"/>
  <sheetViews>
    <sheetView showGridLines="0" workbookViewId="0">
      <selection activeCell="B1" sqref="B1"/>
    </sheetView>
  </sheetViews>
  <sheetFormatPr defaultRowHeight="12.75" x14ac:dyDescent="0.2"/>
  <cols>
    <col min="1" max="1" width="9.5" customWidth="1"/>
    <col min="2" max="2" width="16.83203125" customWidth="1"/>
    <col min="3" max="3" width="15.83203125" style="28" customWidth="1"/>
    <col min="4" max="4" width="15" style="28" customWidth="1"/>
    <col min="5" max="5" width="12.33203125" style="28" customWidth="1"/>
    <col min="6" max="6" width="13.83203125" style="27" customWidth="1"/>
    <col min="7" max="7" width="11.6640625" style="28" customWidth="1"/>
    <col min="8" max="8" width="11.83203125" customWidth="1"/>
  </cols>
  <sheetData>
    <row r="1" spans="1:8" s="3" customFormat="1" x14ac:dyDescent="0.2">
      <c r="A1" s="128" t="s">
        <v>149</v>
      </c>
    </row>
    <row r="2" spans="1:8" s="3" customFormat="1" x14ac:dyDescent="0.2">
      <c r="A2" s="129" t="s">
        <v>150</v>
      </c>
    </row>
    <row r="3" spans="1:8" s="3" customFormat="1" ht="3.75" customHeight="1" x14ac:dyDescent="0.2">
      <c r="A3" s="130"/>
    </row>
    <row r="4" spans="1:8" s="3" customFormat="1" x14ac:dyDescent="0.2">
      <c r="A4" s="131" t="s">
        <v>151</v>
      </c>
    </row>
    <row r="5" spans="1:8" s="3" customFormat="1" x14ac:dyDescent="0.2">
      <c r="A5" s="131" t="s">
        <v>152</v>
      </c>
    </row>
    <row r="6" spans="1:8" s="3" customFormat="1" ht="3.75" customHeight="1" x14ac:dyDescent="0.2">
      <c r="A6" s="132"/>
    </row>
    <row r="7" spans="1:8" s="3" customFormat="1" x14ac:dyDescent="0.2">
      <c r="A7" s="129" t="s">
        <v>153</v>
      </c>
    </row>
    <row r="8" spans="1:8" s="133" customFormat="1" ht="15.75" x14ac:dyDescent="0.25">
      <c r="B8" s="134"/>
    </row>
    <row r="9" spans="1:8" ht="12.75" customHeight="1" x14ac:dyDescent="0.2">
      <c r="B9" s="27"/>
      <c r="D9" s="225"/>
      <c r="E9" s="225"/>
      <c r="F9" s="225"/>
      <c r="G9" s="225"/>
      <c r="H9" s="225"/>
    </row>
    <row r="10" spans="1:8" ht="12.75" customHeight="1" x14ac:dyDescent="0.2">
      <c r="B10" s="27"/>
      <c r="D10"/>
      <c r="E10"/>
      <c r="F10"/>
      <c r="G10"/>
    </row>
    <row r="11" spans="1:8" x14ac:dyDescent="0.2">
      <c r="B11" s="27"/>
      <c r="D11"/>
      <c r="E11"/>
      <c r="F11"/>
      <c r="G11"/>
    </row>
    <row r="12" spans="1:8" x14ac:dyDescent="0.2">
      <c r="B12" s="27"/>
      <c r="D12"/>
      <c r="E12"/>
      <c r="F12"/>
      <c r="G12"/>
    </row>
    <row r="13" spans="1:8" x14ac:dyDescent="0.2">
      <c r="B13" s="27"/>
      <c r="D13"/>
      <c r="E13"/>
      <c r="F13"/>
      <c r="G13"/>
    </row>
    <row r="14" spans="1:8" x14ac:dyDescent="0.2">
      <c r="B14" s="27"/>
      <c r="D14"/>
      <c r="E14"/>
      <c r="F14"/>
      <c r="G14"/>
    </row>
    <row r="15" spans="1:8" x14ac:dyDescent="0.2">
      <c r="B15" s="27"/>
      <c r="D15"/>
      <c r="E15"/>
      <c r="F15"/>
      <c r="G15"/>
    </row>
    <row r="16" spans="1:8" x14ac:dyDescent="0.2">
      <c r="B16" s="27"/>
      <c r="D16"/>
      <c r="E16"/>
      <c r="F16"/>
      <c r="G16"/>
    </row>
    <row r="17" spans="2:9" x14ac:dyDescent="0.2">
      <c r="B17" s="27"/>
      <c r="D17"/>
      <c r="E17"/>
      <c r="F17"/>
      <c r="G17"/>
    </row>
    <row r="18" spans="2:9" x14ac:dyDescent="0.2">
      <c r="B18" s="27"/>
      <c r="D18"/>
      <c r="E18"/>
      <c r="F18"/>
      <c r="G18"/>
    </row>
    <row r="19" spans="2:9" x14ac:dyDescent="0.2">
      <c r="B19" s="27"/>
      <c r="D19"/>
      <c r="E19"/>
      <c r="F19"/>
      <c r="G19"/>
    </row>
    <row r="20" spans="2:9" x14ac:dyDescent="0.2">
      <c r="B20" s="27"/>
      <c r="D20"/>
      <c r="E20"/>
      <c r="F20"/>
      <c r="G20"/>
    </row>
    <row r="21" spans="2:9" x14ac:dyDescent="0.2">
      <c r="B21" s="27"/>
      <c r="D21"/>
      <c r="E21"/>
      <c r="F21"/>
      <c r="G21"/>
    </row>
    <row r="22" spans="2:9" x14ac:dyDescent="0.2">
      <c r="B22" s="27"/>
      <c r="D22"/>
      <c r="E22"/>
      <c r="F22"/>
      <c r="G22"/>
    </row>
    <row r="23" spans="2:9" x14ac:dyDescent="0.2">
      <c r="B23" s="27"/>
      <c r="D23"/>
      <c r="E23"/>
      <c r="F23"/>
      <c r="G23"/>
    </row>
    <row r="24" spans="2:9" x14ac:dyDescent="0.2">
      <c r="B24" s="27"/>
      <c r="D24"/>
      <c r="E24"/>
      <c r="F24"/>
      <c r="G24"/>
    </row>
    <row r="25" spans="2:9" x14ac:dyDescent="0.2">
      <c r="B25" s="27"/>
      <c r="D25"/>
      <c r="E25"/>
      <c r="F25"/>
      <c r="G25"/>
    </row>
    <row r="26" spans="2:9" ht="12.75" customHeight="1" x14ac:dyDescent="0.2">
      <c r="B26" s="27"/>
      <c r="D26"/>
      <c r="E26"/>
      <c r="F26"/>
      <c r="G26"/>
    </row>
    <row r="27" spans="2:9" s="29" customFormat="1" ht="15" x14ac:dyDescent="0.25">
      <c r="B27" s="27"/>
      <c r="C27" s="28"/>
      <c r="D27"/>
      <c r="E27"/>
      <c r="F27"/>
      <c r="G27"/>
      <c r="H27"/>
      <c r="I27"/>
    </row>
    <row r="28" spans="2:9" x14ac:dyDescent="0.2">
      <c r="B28" s="27"/>
      <c r="D28"/>
      <c r="E28"/>
      <c r="F28"/>
      <c r="G28"/>
    </row>
  </sheetData>
  <mergeCells count="1">
    <mergeCell ref="D9:H9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4"/>
  <sheetViews>
    <sheetView showGridLines="0" zoomScaleNormal="100" workbookViewId="0"/>
  </sheetViews>
  <sheetFormatPr defaultColWidth="8.83203125" defaultRowHeight="12.75" x14ac:dyDescent="0.2"/>
  <cols>
    <col min="1" max="1" width="44" style="82" customWidth="1"/>
    <col min="2" max="3" width="13.83203125" style="82" customWidth="1"/>
    <col min="4" max="4" width="10.83203125" style="19" customWidth="1"/>
    <col min="5" max="6" width="13.83203125" style="82" customWidth="1"/>
    <col min="7" max="7" width="10.83203125" style="19" customWidth="1"/>
    <col min="8" max="8" width="10.6640625" style="82" customWidth="1"/>
    <col min="9" max="16384" width="8.83203125" style="82"/>
  </cols>
  <sheetData>
    <row r="1" spans="1:14" s="3" customFormat="1" x14ac:dyDescent="0.2">
      <c r="A1" s="128" t="s">
        <v>149</v>
      </c>
      <c r="N1" s="128"/>
    </row>
    <row r="2" spans="1:14" s="3" customFormat="1" x14ac:dyDescent="0.2">
      <c r="A2" s="129" t="s">
        <v>150</v>
      </c>
      <c r="N2" s="129"/>
    </row>
    <row r="3" spans="1:14" s="3" customFormat="1" ht="3.75" customHeight="1" x14ac:dyDescent="0.2">
      <c r="A3" s="130"/>
      <c r="N3" s="130"/>
    </row>
    <row r="4" spans="1:14" s="3" customFormat="1" x14ac:dyDescent="0.2">
      <c r="A4" s="131" t="s">
        <v>151</v>
      </c>
      <c r="N4" s="131"/>
    </row>
    <row r="5" spans="1:14" s="3" customFormat="1" x14ac:dyDescent="0.2">
      <c r="A5" s="131" t="s">
        <v>152</v>
      </c>
      <c r="N5" s="131"/>
    </row>
    <row r="6" spans="1:14" s="3" customFormat="1" ht="3.75" customHeight="1" x14ac:dyDescent="0.2">
      <c r="A6" s="132"/>
      <c r="N6" s="132"/>
    </row>
    <row r="7" spans="1:14" s="3" customFormat="1" x14ac:dyDescent="0.2">
      <c r="A7" s="129" t="s">
        <v>153</v>
      </c>
      <c r="N7" s="129"/>
    </row>
    <row r="8" spans="1:14" s="133" customFormat="1" ht="15.75" x14ac:dyDescent="0.25">
      <c r="B8" s="134"/>
    </row>
    <row r="9" spans="1:14" ht="22.5" customHeight="1" thickBot="1" x14ac:dyDescent="0.25">
      <c r="A9" s="107" t="s">
        <v>195</v>
      </c>
      <c r="D9" s="106"/>
      <c r="G9" s="106"/>
    </row>
    <row r="10" spans="1:14" ht="23.25" customHeight="1" x14ac:dyDescent="0.2">
      <c r="A10" s="108"/>
      <c r="B10" s="226" t="s">
        <v>0</v>
      </c>
      <c r="C10" s="227"/>
      <c r="D10" s="227"/>
      <c r="E10" s="226" t="s">
        <v>1</v>
      </c>
      <c r="F10" s="227"/>
      <c r="G10" s="227"/>
      <c r="H10" s="228" t="s">
        <v>196</v>
      </c>
    </row>
    <row r="11" spans="1:14" ht="38.25" x14ac:dyDescent="0.2">
      <c r="A11" s="109"/>
      <c r="B11" s="110" t="s">
        <v>179</v>
      </c>
      <c r="C11" s="111" t="s">
        <v>180</v>
      </c>
      <c r="D11" s="185" t="s">
        <v>198</v>
      </c>
      <c r="E11" s="110" t="s">
        <v>179</v>
      </c>
      <c r="F11" s="111" t="s">
        <v>180</v>
      </c>
      <c r="G11" s="185" t="s">
        <v>198</v>
      </c>
      <c r="H11" s="229"/>
    </row>
    <row r="12" spans="1:14" ht="21.75" customHeight="1" x14ac:dyDescent="0.2">
      <c r="A12" s="143" t="s">
        <v>2</v>
      </c>
      <c r="B12" s="152">
        <v>59871</v>
      </c>
      <c r="C12" s="152">
        <v>56771</v>
      </c>
      <c r="D12" s="153">
        <v>94.822201065624427</v>
      </c>
      <c r="E12" s="152">
        <v>115917</v>
      </c>
      <c r="F12" s="152">
        <v>115070</v>
      </c>
      <c r="G12" s="153">
        <v>99.269304761165316</v>
      </c>
      <c r="H12" s="154">
        <v>100</v>
      </c>
    </row>
    <row r="13" spans="1:14" x14ac:dyDescent="0.2">
      <c r="A13" s="144" t="s">
        <v>138</v>
      </c>
      <c r="B13" s="155">
        <v>17486</v>
      </c>
      <c r="C13" s="155">
        <v>18829</v>
      </c>
      <c r="D13" s="156">
        <v>107.68043005833239</v>
      </c>
      <c r="E13" s="155">
        <v>33305</v>
      </c>
      <c r="F13" s="155">
        <v>35014</v>
      </c>
      <c r="G13" s="156">
        <v>105.13136165740879</v>
      </c>
      <c r="H13" s="157">
        <v>28.928484368334452</v>
      </c>
    </row>
    <row r="14" spans="1:14" x14ac:dyDescent="0.2">
      <c r="A14" s="144" t="s">
        <v>137</v>
      </c>
      <c r="B14" s="155">
        <v>42385</v>
      </c>
      <c r="C14" s="155">
        <v>37942</v>
      </c>
      <c r="D14" s="156">
        <v>89.517517989854895</v>
      </c>
      <c r="E14" s="155">
        <v>82612</v>
      </c>
      <c r="F14" s="155">
        <v>80056</v>
      </c>
      <c r="G14" s="156">
        <v>96.906018496102263</v>
      </c>
      <c r="H14" s="157">
        <v>71.071515631665548</v>
      </c>
    </row>
    <row r="15" spans="1:14" x14ac:dyDescent="0.2">
      <c r="A15" s="158" t="s">
        <v>49</v>
      </c>
      <c r="B15" s="155">
        <v>189</v>
      </c>
      <c r="C15" s="155">
        <v>223</v>
      </c>
      <c r="D15" s="156">
        <v>117.989417989418</v>
      </c>
      <c r="E15" s="155">
        <v>352</v>
      </c>
      <c r="F15" s="155">
        <v>547</v>
      </c>
      <c r="G15" s="156">
        <v>155.39772727272728</v>
      </c>
      <c r="H15" s="157">
        <v>0.68327170980313789</v>
      </c>
    </row>
    <row r="16" spans="1:14" x14ac:dyDescent="0.2">
      <c r="A16" s="158" t="s">
        <v>4</v>
      </c>
      <c r="B16" s="155">
        <v>1477</v>
      </c>
      <c r="C16" s="155">
        <v>1633</v>
      </c>
      <c r="D16" s="156">
        <v>110.56194989844279</v>
      </c>
      <c r="E16" s="155">
        <v>2616</v>
      </c>
      <c r="F16" s="155">
        <v>2957</v>
      </c>
      <c r="G16" s="156">
        <v>113.03516819571865</v>
      </c>
      <c r="H16" s="157">
        <v>3.6936644348955729</v>
      </c>
    </row>
    <row r="17" spans="1:8" x14ac:dyDescent="0.2">
      <c r="A17" s="158" t="s">
        <v>5</v>
      </c>
      <c r="B17" s="155">
        <v>262</v>
      </c>
      <c r="C17" s="155">
        <v>393</v>
      </c>
      <c r="D17" s="156">
        <v>150</v>
      </c>
      <c r="E17" s="155">
        <v>583</v>
      </c>
      <c r="F17" s="155">
        <v>866</v>
      </c>
      <c r="G17" s="156">
        <v>148.54202401372211</v>
      </c>
      <c r="H17" s="157">
        <v>1.0817427800539621</v>
      </c>
    </row>
    <row r="18" spans="1:8" x14ac:dyDescent="0.2">
      <c r="A18" s="158" t="s">
        <v>39</v>
      </c>
      <c r="B18" s="155">
        <v>29</v>
      </c>
      <c r="C18" s="155">
        <v>45</v>
      </c>
      <c r="D18" s="156">
        <v>155.17241379310346</v>
      </c>
      <c r="E18" s="155">
        <v>72</v>
      </c>
      <c r="F18" s="155">
        <v>145</v>
      </c>
      <c r="G18" s="156">
        <v>201.38888888888889</v>
      </c>
      <c r="H18" s="157">
        <v>0.18112321375037474</v>
      </c>
    </row>
    <row r="19" spans="1:8" x14ac:dyDescent="0.2">
      <c r="A19" s="158" t="s">
        <v>6</v>
      </c>
      <c r="B19" s="155">
        <v>2787</v>
      </c>
      <c r="C19" s="155">
        <v>3036</v>
      </c>
      <c r="D19" s="156">
        <v>108.93433799784715</v>
      </c>
      <c r="E19" s="155">
        <v>4845</v>
      </c>
      <c r="F19" s="155">
        <v>5794</v>
      </c>
      <c r="G19" s="156">
        <v>119.58720330237358</v>
      </c>
      <c r="H19" s="157">
        <v>7.2374337963425601</v>
      </c>
    </row>
    <row r="20" spans="1:8" x14ac:dyDescent="0.2">
      <c r="A20" s="158" t="s">
        <v>7</v>
      </c>
      <c r="B20" s="155">
        <v>1434</v>
      </c>
      <c r="C20" s="155">
        <v>1134</v>
      </c>
      <c r="D20" s="156">
        <v>79.079497907949786</v>
      </c>
      <c r="E20" s="155">
        <v>1892</v>
      </c>
      <c r="F20" s="155">
        <v>1651</v>
      </c>
      <c r="G20" s="156">
        <v>87.262156448202958</v>
      </c>
      <c r="H20" s="157">
        <v>2.0623063855301287</v>
      </c>
    </row>
    <row r="21" spans="1:8" x14ac:dyDescent="0.2">
      <c r="A21" s="158" t="s">
        <v>40</v>
      </c>
      <c r="B21" s="155">
        <v>18</v>
      </c>
      <c r="C21" s="155">
        <v>55</v>
      </c>
      <c r="D21" s="156">
        <v>305.55555555555554</v>
      </c>
      <c r="E21" s="155">
        <v>43</v>
      </c>
      <c r="F21" s="155">
        <v>163</v>
      </c>
      <c r="G21" s="156">
        <v>379.06976744186045</v>
      </c>
      <c r="H21" s="157">
        <v>0.20360747476766264</v>
      </c>
    </row>
    <row r="22" spans="1:8" x14ac:dyDescent="0.2">
      <c r="A22" s="158" t="s">
        <v>30</v>
      </c>
      <c r="B22" s="155">
        <v>496</v>
      </c>
      <c r="C22" s="155">
        <v>477</v>
      </c>
      <c r="D22" s="156">
        <v>96.16935483870968</v>
      </c>
      <c r="E22" s="155">
        <v>1078</v>
      </c>
      <c r="F22" s="155">
        <v>897</v>
      </c>
      <c r="G22" s="156">
        <v>83.209647495361779</v>
      </c>
      <c r="H22" s="157">
        <v>1.1204656740281804</v>
      </c>
    </row>
    <row r="23" spans="1:8" x14ac:dyDescent="0.2">
      <c r="A23" s="158" t="s">
        <v>8</v>
      </c>
      <c r="B23" s="155">
        <v>721</v>
      </c>
      <c r="C23" s="155">
        <v>398</v>
      </c>
      <c r="D23" s="156">
        <v>55.201109570041609</v>
      </c>
      <c r="E23" s="155">
        <v>1246</v>
      </c>
      <c r="F23" s="155">
        <v>907</v>
      </c>
      <c r="G23" s="156">
        <v>72.792937399678976</v>
      </c>
      <c r="H23" s="157">
        <v>1.1329569301488958</v>
      </c>
    </row>
    <row r="24" spans="1:8" x14ac:dyDescent="0.2">
      <c r="A24" s="158" t="s">
        <v>9</v>
      </c>
      <c r="B24" s="155">
        <v>217</v>
      </c>
      <c r="C24" s="155">
        <v>217</v>
      </c>
      <c r="D24" s="156">
        <v>100</v>
      </c>
      <c r="E24" s="155">
        <v>466</v>
      </c>
      <c r="F24" s="155">
        <v>400</v>
      </c>
      <c r="G24" s="156">
        <v>85.836909871244643</v>
      </c>
      <c r="H24" s="157">
        <v>0.49965024482861997</v>
      </c>
    </row>
    <row r="25" spans="1:8" x14ac:dyDescent="0.2">
      <c r="A25" s="158" t="s">
        <v>41</v>
      </c>
      <c r="B25" s="155">
        <v>34</v>
      </c>
      <c r="C25" s="155">
        <v>61</v>
      </c>
      <c r="D25" s="156">
        <v>179.41176470588235</v>
      </c>
      <c r="E25" s="155">
        <v>84</v>
      </c>
      <c r="F25" s="155">
        <v>130</v>
      </c>
      <c r="G25" s="156">
        <v>154.76190476190476</v>
      </c>
      <c r="H25" s="157">
        <v>0.16238632956930149</v>
      </c>
    </row>
    <row r="26" spans="1:8" x14ac:dyDescent="0.2">
      <c r="A26" s="158" t="s">
        <v>42</v>
      </c>
      <c r="B26" s="155">
        <v>247</v>
      </c>
      <c r="C26" s="155">
        <v>131</v>
      </c>
      <c r="D26" s="156">
        <v>53.036437246963565</v>
      </c>
      <c r="E26" s="155">
        <v>760</v>
      </c>
      <c r="F26" s="155">
        <v>446</v>
      </c>
      <c r="G26" s="156">
        <v>58.684210526315795</v>
      </c>
      <c r="H26" s="157">
        <v>0.55711002298391132</v>
      </c>
    </row>
    <row r="27" spans="1:8" x14ac:dyDescent="0.2">
      <c r="A27" s="158" t="s">
        <v>10</v>
      </c>
      <c r="B27" s="155">
        <v>755</v>
      </c>
      <c r="C27" s="155">
        <v>987</v>
      </c>
      <c r="D27" s="156">
        <v>130.72847682119206</v>
      </c>
      <c r="E27" s="155">
        <v>1938</v>
      </c>
      <c r="F27" s="155">
        <v>2456</v>
      </c>
      <c r="G27" s="156">
        <v>126.72858617131062</v>
      </c>
      <c r="H27" s="157">
        <v>3.0678525032477264</v>
      </c>
    </row>
    <row r="28" spans="1:8" x14ac:dyDescent="0.2">
      <c r="A28" s="158" t="s">
        <v>33</v>
      </c>
      <c r="B28" s="155">
        <v>333</v>
      </c>
      <c r="C28" s="155">
        <v>368</v>
      </c>
      <c r="D28" s="156">
        <v>110.5105105105105</v>
      </c>
      <c r="E28" s="155">
        <v>709</v>
      </c>
      <c r="F28" s="155">
        <v>764</v>
      </c>
      <c r="G28" s="156">
        <v>107.75740479548661</v>
      </c>
      <c r="H28" s="157">
        <v>0.95433196762266426</v>
      </c>
    </row>
    <row r="29" spans="1:8" x14ac:dyDescent="0.2">
      <c r="A29" s="158" t="s">
        <v>34</v>
      </c>
      <c r="B29" s="155">
        <v>130</v>
      </c>
      <c r="C29" s="155">
        <v>185</v>
      </c>
      <c r="D29" s="156">
        <v>142.30769230769232</v>
      </c>
      <c r="E29" s="155">
        <v>327</v>
      </c>
      <c r="F29" s="155">
        <v>470</v>
      </c>
      <c r="G29" s="156">
        <v>143.7308868501529</v>
      </c>
      <c r="H29" s="157">
        <v>0.58708903767362841</v>
      </c>
    </row>
    <row r="30" spans="1:8" x14ac:dyDescent="0.2">
      <c r="A30" s="158" t="s">
        <v>43</v>
      </c>
      <c r="B30" s="155">
        <v>10</v>
      </c>
      <c r="C30" s="155">
        <v>29</v>
      </c>
      <c r="D30" s="156">
        <v>290</v>
      </c>
      <c r="E30" s="155">
        <v>40</v>
      </c>
      <c r="F30" s="155">
        <v>70</v>
      </c>
      <c r="G30" s="156">
        <v>175</v>
      </c>
      <c r="H30" s="157">
        <v>8.7438792845008495E-2</v>
      </c>
    </row>
    <row r="31" spans="1:8" x14ac:dyDescent="0.2">
      <c r="A31" s="158" t="s">
        <v>11</v>
      </c>
      <c r="B31" s="155">
        <v>2908</v>
      </c>
      <c r="C31" s="155">
        <v>2842</v>
      </c>
      <c r="D31" s="156">
        <v>97.730398899587342</v>
      </c>
      <c r="E31" s="155">
        <v>6296</v>
      </c>
      <c r="F31" s="155">
        <v>6675</v>
      </c>
      <c r="G31" s="156">
        <v>106.01969504447268</v>
      </c>
      <c r="H31" s="157">
        <v>8.337913460577596</v>
      </c>
    </row>
    <row r="32" spans="1:8" x14ac:dyDescent="0.2">
      <c r="A32" s="158" t="s">
        <v>62</v>
      </c>
      <c r="B32" s="155">
        <v>190</v>
      </c>
      <c r="C32" s="155">
        <v>281</v>
      </c>
      <c r="D32" s="156">
        <v>147.89473684210526</v>
      </c>
      <c r="E32" s="155">
        <v>445</v>
      </c>
      <c r="F32" s="155">
        <v>695</v>
      </c>
      <c r="G32" s="156">
        <v>156.17977528089887</v>
      </c>
      <c r="H32" s="157">
        <v>0.86814230038972717</v>
      </c>
    </row>
    <row r="33" spans="1:8" x14ac:dyDescent="0.2">
      <c r="A33" s="158" t="s">
        <v>44</v>
      </c>
      <c r="B33" s="155">
        <v>56</v>
      </c>
      <c r="C33" s="155">
        <v>58</v>
      </c>
      <c r="D33" s="156">
        <v>103.57142857142858</v>
      </c>
      <c r="E33" s="155">
        <v>133</v>
      </c>
      <c r="F33" s="155">
        <v>119</v>
      </c>
      <c r="G33" s="156">
        <v>89.473684210526315</v>
      </c>
      <c r="H33" s="157">
        <v>0.14864594783651444</v>
      </c>
    </row>
    <row r="34" spans="1:8" x14ac:dyDescent="0.2">
      <c r="A34" s="158" t="s">
        <v>63</v>
      </c>
      <c r="B34" s="155">
        <v>8</v>
      </c>
      <c r="C34" s="155">
        <v>1</v>
      </c>
      <c r="D34" s="156">
        <v>12.5</v>
      </c>
      <c r="E34" s="155">
        <v>10</v>
      </c>
      <c r="F34" s="155">
        <v>1</v>
      </c>
      <c r="G34" s="156">
        <v>10</v>
      </c>
      <c r="H34" s="157">
        <v>1.2491256120715499E-3</v>
      </c>
    </row>
    <row r="35" spans="1:8" x14ac:dyDescent="0.2">
      <c r="A35" s="158" t="s">
        <v>99</v>
      </c>
      <c r="B35" s="155">
        <v>68</v>
      </c>
      <c r="C35" s="155">
        <v>99</v>
      </c>
      <c r="D35" s="156">
        <v>145.58823529411765</v>
      </c>
      <c r="E35" s="155">
        <v>235</v>
      </c>
      <c r="F35" s="155">
        <v>247</v>
      </c>
      <c r="G35" s="156">
        <v>105.10638297872342</v>
      </c>
      <c r="H35" s="157">
        <v>0.3085340261816728</v>
      </c>
    </row>
    <row r="36" spans="1:8" x14ac:dyDescent="0.2">
      <c r="A36" s="158" t="s">
        <v>45</v>
      </c>
      <c r="B36" s="155">
        <v>31</v>
      </c>
      <c r="C36" s="155">
        <v>33</v>
      </c>
      <c r="D36" s="156">
        <v>106.45161290322579</v>
      </c>
      <c r="E36" s="155">
        <v>67</v>
      </c>
      <c r="F36" s="155">
        <v>78</v>
      </c>
      <c r="G36" s="156">
        <v>116.4179104477612</v>
      </c>
      <c r="H36" s="157">
        <v>9.7431797741580894E-2</v>
      </c>
    </row>
    <row r="37" spans="1:8" x14ac:dyDescent="0.2">
      <c r="A37" s="158" t="s">
        <v>12</v>
      </c>
      <c r="B37" s="155">
        <v>1046</v>
      </c>
      <c r="C37" s="155">
        <v>975</v>
      </c>
      <c r="D37" s="156">
        <v>93.212237093690248</v>
      </c>
      <c r="E37" s="155">
        <v>1909</v>
      </c>
      <c r="F37" s="155">
        <v>1675</v>
      </c>
      <c r="G37" s="156">
        <v>87.742273441592459</v>
      </c>
      <c r="H37" s="157">
        <v>2.0922854002198461</v>
      </c>
    </row>
    <row r="38" spans="1:8" x14ac:dyDescent="0.2">
      <c r="A38" s="158" t="s">
        <v>46</v>
      </c>
      <c r="B38" s="155">
        <v>17</v>
      </c>
      <c r="C38" s="155">
        <v>25</v>
      </c>
      <c r="D38" s="156">
        <v>147.05882352941177</v>
      </c>
      <c r="E38" s="155">
        <v>58</v>
      </c>
      <c r="F38" s="155">
        <v>58</v>
      </c>
      <c r="G38" s="156">
        <v>100</v>
      </c>
      <c r="H38" s="157">
        <v>7.2449285500149896E-2</v>
      </c>
    </row>
    <row r="39" spans="1:8" x14ac:dyDescent="0.2">
      <c r="A39" s="158" t="s">
        <v>13</v>
      </c>
      <c r="B39" s="155">
        <v>501</v>
      </c>
      <c r="C39" s="155">
        <v>574</v>
      </c>
      <c r="D39" s="156">
        <v>114.57085828343314</v>
      </c>
      <c r="E39" s="155">
        <v>1205</v>
      </c>
      <c r="F39" s="155">
        <v>1278</v>
      </c>
      <c r="G39" s="156">
        <v>106.05809128630706</v>
      </c>
      <c r="H39" s="157">
        <v>1.596382532227441</v>
      </c>
    </row>
    <row r="40" spans="1:8" x14ac:dyDescent="0.2">
      <c r="A40" s="158" t="s">
        <v>14</v>
      </c>
      <c r="B40" s="155">
        <v>144</v>
      </c>
      <c r="C40" s="155">
        <v>149</v>
      </c>
      <c r="D40" s="156">
        <v>103.47222222222223</v>
      </c>
      <c r="E40" s="155">
        <v>427</v>
      </c>
      <c r="F40" s="155">
        <v>341</v>
      </c>
      <c r="G40" s="156">
        <v>79.859484777517565</v>
      </c>
      <c r="H40" s="157">
        <v>0.42595183371639855</v>
      </c>
    </row>
    <row r="41" spans="1:8" x14ac:dyDescent="0.2">
      <c r="A41" s="158" t="s">
        <v>15</v>
      </c>
      <c r="B41" s="155">
        <v>2564</v>
      </c>
      <c r="C41" s="155">
        <v>2925</v>
      </c>
      <c r="D41" s="156">
        <v>114.07956318252729</v>
      </c>
      <c r="E41" s="155">
        <v>5045</v>
      </c>
      <c r="F41" s="155">
        <v>6171</v>
      </c>
      <c r="G41" s="156">
        <v>122.31912784935579</v>
      </c>
      <c r="H41" s="157">
        <v>7.7083541520935341</v>
      </c>
    </row>
    <row r="42" spans="1:8" x14ac:dyDescent="0.2">
      <c r="A42" s="158" t="s">
        <v>16</v>
      </c>
      <c r="B42" s="155">
        <v>607</v>
      </c>
      <c r="C42" s="155">
        <v>650</v>
      </c>
      <c r="D42" s="156">
        <v>107.08401976935748</v>
      </c>
      <c r="E42" s="155">
        <v>1315</v>
      </c>
      <c r="F42" s="155">
        <v>1469</v>
      </c>
      <c r="G42" s="156">
        <v>111.71102661596959</v>
      </c>
      <c r="H42" s="157">
        <v>1.8349655241331069</v>
      </c>
    </row>
    <row r="43" spans="1:8" x14ac:dyDescent="0.2">
      <c r="A43" s="158" t="s">
        <v>35</v>
      </c>
      <c r="B43" s="155">
        <v>157</v>
      </c>
      <c r="C43" s="155">
        <v>199</v>
      </c>
      <c r="D43" s="156">
        <v>126.75159235668789</v>
      </c>
      <c r="E43" s="155">
        <v>348</v>
      </c>
      <c r="F43" s="155">
        <v>527</v>
      </c>
      <c r="G43" s="156">
        <v>151.43678160919541</v>
      </c>
      <c r="H43" s="157">
        <v>0.6582891975617069</v>
      </c>
    </row>
    <row r="44" spans="1:8" x14ac:dyDescent="0.2">
      <c r="A44" s="158" t="s">
        <v>17</v>
      </c>
      <c r="B44" s="155">
        <v>604</v>
      </c>
      <c r="C44" s="155">
        <v>485</v>
      </c>
      <c r="D44" s="156">
        <v>80.298013245033118</v>
      </c>
      <c r="E44" s="155">
        <v>1492</v>
      </c>
      <c r="F44" s="155">
        <v>1298</v>
      </c>
      <c r="G44" s="156">
        <v>86.997319034852552</v>
      </c>
      <c r="H44" s="157">
        <v>1.6213650444688719</v>
      </c>
    </row>
    <row r="45" spans="1:8" x14ac:dyDescent="0.2">
      <c r="A45" s="158" t="s">
        <v>18</v>
      </c>
      <c r="B45" s="155">
        <v>477</v>
      </c>
      <c r="C45" s="155">
        <v>519</v>
      </c>
      <c r="D45" s="156">
        <v>108.80503144654088</v>
      </c>
      <c r="E45" s="155">
        <v>1209</v>
      </c>
      <c r="F45" s="155">
        <v>1232</v>
      </c>
      <c r="G45" s="156">
        <v>101.90239867659223</v>
      </c>
      <c r="H45" s="157">
        <v>1.5389227540721495</v>
      </c>
    </row>
    <row r="46" spans="1:8" ht="15" x14ac:dyDescent="0.2">
      <c r="A46" s="158" t="s">
        <v>176</v>
      </c>
      <c r="B46" s="155">
        <v>536</v>
      </c>
      <c r="C46" s="155">
        <v>510</v>
      </c>
      <c r="D46" s="156">
        <v>95.149253731343293</v>
      </c>
      <c r="E46" s="155">
        <v>1037</v>
      </c>
      <c r="F46" s="155">
        <v>1074</v>
      </c>
      <c r="G46" s="156">
        <v>103.56798457087753</v>
      </c>
      <c r="H46" s="157">
        <v>1.3415609073648447</v>
      </c>
    </row>
    <row r="47" spans="1:8" x14ac:dyDescent="0.2">
      <c r="A47" s="158" t="s">
        <v>19</v>
      </c>
      <c r="B47" s="155">
        <v>373</v>
      </c>
      <c r="C47" s="155">
        <v>421</v>
      </c>
      <c r="D47" s="156">
        <v>112.86863270777481</v>
      </c>
      <c r="E47" s="155">
        <v>647</v>
      </c>
      <c r="F47" s="155">
        <v>859</v>
      </c>
      <c r="G47" s="156">
        <v>132.76661514683153</v>
      </c>
      <c r="H47" s="157">
        <v>1.0729989007694614</v>
      </c>
    </row>
    <row r="48" spans="1:8" x14ac:dyDescent="0.2">
      <c r="A48" s="158" t="s">
        <v>20</v>
      </c>
      <c r="B48" s="155">
        <v>1773</v>
      </c>
      <c r="C48" s="155">
        <v>2158</v>
      </c>
      <c r="D48" s="156">
        <v>121.71460800902425</v>
      </c>
      <c r="E48" s="155">
        <v>2926</v>
      </c>
      <c r="F48" s="155">
        <v>3256</v>
      </c>
      <c r="G48" s="156">
        <v>111.27819548872179</v>
      </c>
      <c r="H48" s="157">
        <v>4.0671529929049672</v>
      </c>
    </row>
    <row r="49" spans="1:8" x14ac:dyDescent="0.2">
      <c r="A49" s="158" t="s">
        <v>31</v>
      </c>
      <c r="B49" s="155">
        <v>2994</v>
      </c>
      <c r="C49" s="155">
        <v>3221</v>
      </c>
      <c r="D49" s="156">
        <v>107.58183032732131</v>
      </c>
      <c r="E49" s="155">
        <v>6101</v>
      </c>
      <c r="F49" s="155">
        <v>6239</v>
      </c>
      <c r="G49" s="156">
        <v>102.26192427470906</v>
      </c>
      <c r="H49" s="157">
        <v>7.7932946937144001</v>
      </c>
    </row>
    <row r="50" spans="1:8" x14ac:dyDescent="0.2">
      <c r="A50" s="158" t="s">
        <v>21</v>
      </c>
      <c r="B50" s="155">
        <v>581</v>
      </c>
      <c r="C50" s="155">
        <v>652</v>
      </c>
      <c r="D50" s="156">
        <v>112.22030981067125</v>
      </c>
      <c r="E50" s="155">
        <v>1443</v>
      </c>
      <c r="F50" s="155">
        <v>1700</v>
      </c>
      <c r="G50" s="156">
        <v>117.81011781011782</v>
      </c>
      <c r="H50" s="157">
        <v>2.123513540521635</v>
      </c>
    </row>
    <row r="51" spans="1:8" x14ac:dyDescent="0.2">
      <c r="A51" s="158" t="s">
        <v>22</v>
      </c>
      <c r="B51" s="155">
        <v>302</v>
      </c>
      <c r="C51" s="155">
        <v>278</v>
      </c>
      <c r="D51" s="156">
        <v>92.05298013245033</v>
      </c>
      <c r="E51" s="155">
        <v>755</v>
      </c>
      <c r="F51" s="155">
        <v>693</v>
      </c>
      <c r="G51" s="156">
        <v>91.788079470198682</v>
      </c>
      <c r="H51" s="157">
        <v>0.86564404916558402</v>
      </c>
    </row>
    <row r="52" spans="1:8" x14ac:dyDescent="0.2">
      <c r="A52" s="158" t="s">
        <v>23</v>
      </c>
      <c r="B52" s="155">
        <v>503</v>
      </c>
      <c r="C52" s="155">
        <v>476</v>
      </c>
      <c r="D52" s="156">
        <v>94.632206759443335</v>
      </c>
      <c r="E52" s="155">
        <v>1029</v>
      </c>
      <c r="F52" s="155">
        <v>1019</v>
      </c>
      <c r="G52" s="156">
        <v>99.028182701652085</v>
      </c>
      <c r="H52" s="157">
        <v>1.2728589987009093</v>
      </c>
    </row>
    <row r="53" spans="1:8" x14ac:dyDescent="0.2">
      <c r="A53" s="158" t="s">
        <v>24</v>
      </c>
      <c r="B53" s="155">
        <v>466</v>
      </c>
      <c r="C53" s="155">
        <v>485</v>
      </c>
      <c r="D53" s="156">
        <v>104.07725321888412</v>
      </c>
      <c r="E53" s="155">
        <v>987</v>
      </c>
      <c r="F53" s="155">
        <v>1025</v>
      </c>
      <c r="G53" s="156">
        <v>103.8500506585613</v>
      </c>
      <c r="H53" s="157">
        <v>1.2803537523733386</v>
      </c>
    </row>
    <row r="54" spans="1:8" x14ac:dyDescent="0.2">
      <c r="A54" s="158" t="s">
        <v>32</v>
      </c>
      <c r="B54" s="155">
        <v>1206</v>
      </c>
      <c r="C54" s="155">
        <v>1327</v>
      </c>
      <c r="D54" s="156">
        <v>110.03316749585406</v>
      </c>
      <c r="E54" s="155">
        <v>3007</v>
      </c>
      <c r="F54" s="155">
        <v>3283</v>
      </c>
      <c r="G54" s="156">
        <v>109.17858330562022</v>
      </c>
      <c r="H54" s="157">
        <v>4.1008793844308986</v>
      </c>
    </row>
    <row r="55" spans="1:8" x14ac:dyDescent="0.2">
      <c r="A55" s="158" t="s">
        <v>38</v>
      </c>
      <c r="B55" s="155">
        <v>208</v>
      </c>
      <c r="C55" s="155">
        <v>230</v>
      </c>
      <c r="D55" s="156">
        <v>110.57692307692308</v>
      </c>
      <c r="E55" s="155">
        <v>605</v>
      </c>
      <c r="F55" s="155">
        <v>689</v>
      </c>
      <c r="G55" s="156">
        <v>113.88429752066116</v>
      </c>
      <c r="H55" s="157">
        <v>0.86064754671729793</v>
      </c>
    </row>
    <row r="56" spans="1:8" x14ac:dyDescent="0.2">
      <c r="A56" s="158" t="s">
        <v>25</v>
      </c>
      <c r="B56" s="155">
        <v>43</v>
      </c>
      <c r="C56" s="155">
        <v>27</v>
      </c>
      <c r="D56" s="156">
        <v>62.790697674418603</v>
      </c>
      <c r="E56" s="155">
        <v>102</v>
      </c>
      <c r="F56" s="155">
        <v>78</v>
      </c>
      <c r="G56" s="156">
        <v>76.470588235294116</v>
      </c>
      <c r="H56" s="157">
        <v>9.7431797741580894E-2</v>
      </c>
    </row>
    <row r="57" spans="1:8" x14ac:dyDescent="0.2">
      <c r="A57" s="158" t="s">
        <v>100</v>
      </c>
      <c r="B57" s="155">
        <v>30</v>
      </c>
      <c r="C57" s="155">
        <v>27</v>
      </c>
      <c r="D57" s="156">
        <v>90</v>
      </c>
      <c r="E57" s="155">
        <v>47</v>
      </c>
      <c r="F57" s="155">
        <v>74</v>
      </c>
      <c r="G57" s="156">
        <v>157.44680851063831</v>
      </c>
      <c r="H57" s="157">
        <v>9.2435295293294695E-2</v>
      </c>
    </row>
    <row r="58" spans="1:8" x14ac:dyDescent="0.2">
      <c r="A58" s="158" t="s">
        <v>50</v>
      </c>
      <c r="B58" s="155">
        <v>25</v>
      </c>
      <c r="C58" s="155">
        <v>26</v>
      </c>
      <c r="D58" s="156">
        <v>104</v>
      </c>
      <c r="E58" s="155">
        <v>66</v>
      </c>
      <c r="F58" s="155">
        <v>58</v>
      </c>
      <c r="G58" s="156">
        <v>87.878787878787875</v>
      </c>
      <c r="H58" s="157">
        <v>7.2449285500149896E-2</v>
      </c>
    </row>
    <row r="59" spans="1:8" x14ac:dyDescent="0.2">
      <c r="A59" s="158" t="s">
        <v>51</v>
      </c>
      <c r="B59" s="155">
        <v>9</v>
      </c>
      <c r="C59" s="155">
        <v>6</v>
      </c>
      <c r="D59" s="156">
        <v>66.666666666666657</v>
      </c>
      <c r="E59" s="155">
        <v>55</v>
      </c>
      <c r="F59" s="155">
        <v>16</v>
      </c>
      <c r="G59" s="156">
        <v>29.09090909090909</v>
      </c>
      <c r="H59" s="157">
        <v>1.9986009793144799E-2</v>
      </c>
    </row>
    <row r="60" spans="1:8" x14ac:dyDescent="0.2">
      <c r="A60" s="158" t="s">
        <v>101</v>
      </c>
      <c r="B60" s="155">
        <v>120</v>
      </c>
      <c r="C60" s="155">
        <v>118</v>
      </c>
      <c r="D60" s="156">
        <v>98.333333333333329</v>
      </c>
      <c r="E60" s="155">
        <v>307</v>
      </c>
      <c r="F60" s="155">
        <v>512</v>
      </c>
      <c r="G60" s="156">
        <v>166.77524429967428</v>
      </c>
      <c r="H60" s="157">
        <v>0.63955231338063356</v>
      </c>
    </row>
    <row r="61" spans="1:8" x14ac:dyDescent="0.2">
      <c r="A61" s="158" t="s">
        <v>28</v>
      </c>
      <c r="B61" s="155">
        <v>240</v>
      </c>
      <c r="C61" s="155">
        <v>238</v>
      </c>
      <c r="D61" s="156">
        <v>99.166666666666671</v>
      </c>
      <c r="E61" s="155">
        <v>886</v>
      </c>
      <c r="F61" s="155">
        <v>681</v>
      </c>
      <c r="G61" s="156">
        <v>76.862302483069982</v>
      </c>
      <c r="H61" s="157">
        <v>0.85065454182072542</v>
      </c>
    </row>
    <row r="62" spans="1:8" x14ac:dyDescent="0.2">
      <c r="A62" s="158" t="s">
        <v>29</v>
      </c>
      <c r="B62" s="155">
        <v>2084</v>
      </c>
      <c r="C62" s="155">
        <v>1428</v>
      </c>
      <c r="D62" s="156">
        <v>68.522072936660265</v>
      </c>
      <c r="E62" s="155">
        <v>5393</v>
      </c>
      <c r="F62" s="155">
        <v>4338</v>
      </c>
      <c r="G62" s="156">
        <v>80.437604301872796</v>
      </c>
      <c r="H62" s="157">
        <v>5.4187069051663839</v>
      </c>
    </row>
    <row r="63" spans="1:8" x14ac:dyDescent="0.2">
      <c r="A63" s="158" t="s">
        <v>102</v>
      </c>
      <c r="B63" s="155">
        <v>33</v>
      </c>
      <c r="C63" s="155">
        <v>14</v>
      </c>
      <c r="D63" s="156">
        <v>42.424242424242422</v>
      </c>
      <c r="E63" s="155">
        <v>46</v>
      </c>
      <c r="F63" s="155">
        <v>29</v>
      </c>
      <c r="G63" s="156">
        <v>63.04347826086957</v>
      </c>
      <c r="H63" s="157">
        <v>3.6224642750074948E-2</v>
      </c>
    </row>
    <row r="64" spans="1:8" x14ac:dyDescent="0.2">
      <c r="A64" s="158" t="s">
        <v>52</v>
      </c>
      <c r="B64" s="155">
        <v>136</v>
      </c>
      <c r="C64" s="155">
        <v>208</v>
      </c>
      <c r="D64" s="156">
        <v>152.94117647058823</v>
      </c>
      <c r="E64" s="155">
        <v>399</v>
      </c>
      <c r="F64" s="155">
        <v>579</v>
      </c>
      <c r="G64" s="156">
        <v>145.11278195488723</v>
      </c>
      <c r="H64" s="157">
        <v>0.72324372938942738</v>
      </c>
    </row>
    <row r="65" spans="1:8" x14ac:dyDescent="0.2">
      <c r="A65" s="158" t="s">
        <v>47</v>
      </c>
      <c r="B65" s="155">
        <v>198</v>
      </c>
      <c r="C65" s="155">
        <v>182</v>
      </c>
      <c r="D65" s="156">
        <v>91.919191919191917</v>
      </c>
      <c r="E65" s="155">
        <v>581</v>
      </c>
      <c r="F65" s="155">
        <v>376</v>
      </c>
      <c r="G65" s="156">
        <v>64.71600688468159</v>
      </c>
      <c r="H65" s="157">
        <v>0.46967123013890277</v>
      </c>
    </row>
    <row r="66" spans="1:8" x14ac:dyDescent="0.2">
      <c r="A66" s="158" t="s">
        <v>53</v>
      </c>
      <c r="B66" s="155">
        <v>118</v>
      </c>
      <c r="C66" s="155">
        <v>163</v>
      </c>
      <c r="D66" s="156">
        <v>138.13559322033899</v>
      </c>
      <c r="E66" s="155">
        <v>243</v>
      </c>
      <c r="F66" s="155">
        <v>459</v>
      </c>
      <c r="G66" s="156">
        <v>188.88888888888889</v>
      </c>
      <c r="H66" s="157">
        <v>0.57334865594084139</v>
      </c>
    </row>
    <row r="67" spans="1:8" x14ac:dyDescent="0.2">
      <c r="A67" s="158" t="s">
        <v>54</v>
      </c>
      <c r="B67" s="155">
        <v>49</v>
      </c>
      <c r="C67" s="155">
        <v>92</v>
      </c>
      <c r="D67" s="156">
        <v>187.75510204081633</v>
      </c>
      <c r="E67" s="155">
        <v>175</v>
      </c>
      <c r="F67" s="155">
        <v>371</v>
      </c>
      <c r="G67" s="156">
        <v>212</v>
      </c>
      <c r="H67" s="157">
        <v>0.46342560207854505</v>
      </c>
    </row>
    <row r="68" spans="1:8" x14ac:dyDescent="0.2">
      <c r="A68" s="158" t="s">
        <v>103</v>
      </c>
      <c r="B68" s="155">
        <v>113</v>
      </c>
      <c r="C68" s="155">
        <v>148</v>
      </c>
      <c r="D68" s="156">
        <v>130.97345132743362</v>
      </c>
      <c r="E68" s="155">
        <v>382</v>
      </c>
      <c r="F68" s="155">
        <v>462</v>
      </c>
      <c r="G68" s="156">
        <v>120.94240837696336</v>
      </c>
      <c r="H68" s="157">
        <v>0.57709603277705612</v>
      </c>
    </row>
    <row r="69" spans="1:8" x14ac:dyDescent="0.2">
      <c r="A69" s="158" t="s">
        <v>64</v>
      </c>
      <c r="B69" s="155">
        <v>591</v>
      </c>
      <c r="C69" s="155">
        <v>117</v>
      </c>
      <c r="D69" s="156">
        <v>19.796954314720814</v>
      </c>
      <c r="E69" s="155">
        <v>651</v>
      </c>
      <c r="F69" s="155">
        <v>168</v>
      </c>
      <c r="G69" s="156">
        <v>25.806451612903224</v>
      </c>
      <c r="H69" s="157">
        <v>0.20985310282802039</v>
      </c>
    </row>
    <row r="70" spans="1:8" x14ac:dyDescent="0.2">
      <c r="A70" s="158" t="s">
        <v>55</v>
      </c>
      <c r="B70" s="155">
        <v>215</v>
      </c>
      <c r="C70" s="155">
        <v>226</v>
      </c>
      <c r="D70" s="156">
        <v>105.11627906976744</v>
      </c>
      <c r="E70" s="155">
        <v>704</v>
      </c>
      <c r="F70" s="155">
        <v>693</v>
      </c>
      <c r="G70" s="156">
        <v>98.4375</v>
      </c>
      <c r="H70" s="157">
        <v>0.86564404916558402</v>
      </c>
    </row>
    <row r="71" spans="1:8" x14ac:dyDescent="0.2">
      <c r="A71" s="158" t="s">
        <v>56</v>
      </c>
      <c r="B71" s="155">
        <v>44</v>
      </c>
      <c r="C71" s="155">
        <v>78</v>
      </c>
      <c r="D71" s="156">
        <v>177.27272727272728</v>
      </c>
      <c r="E71" s="155">
        <v>100</v>
      </c>
      <c r="F71" s="155">
        <v>122</v>
      </c>
      <c r="G71" s="156">
        <v>122</v>
      </c>
      <c r="H71" s="157">
        <v>0.15239332467272909</v>
      </c>
    </row>
    <row r="72" spans="1:8" x14ac:dyDescent="0.2">
      <c r="A72" s="158" t="s">
        <v>36</v>
      </c>
      <c r="B72" s="155">
        <v>197</v>
      </c>
      <c r="C72" s="155">
        <v>203</v>
      </c>
      <c r="D72" s="156">
        <v>103.04568527918782</v>
      </c>
      <c r="E72" s="155">
        <v>508</v>
      </c>
      <c r="F72" s="155">
        <v>509</v>
      </c>
      <c r="G72" s="156">
        <v>100.19685039370079</v>
      </c>
      <c r="H72" s="157">
        <v>0.63580493654441894</v>
      </c>
    </row>
    <row r="73" spans="1:8" x14ac:dyDescent="0.2">
      <c r="A73" s="158" t="s">
        <v>27</v>
      </c>
      <c r="B73" s="155">
        <v>769</v>
      </c>
      <c r="C73" s="155">
        <v>675</v>
      </c>
      <c r="D73" s="156">
        <v>87.776332899869956</v>
      </c>
      <c r="E73" s="155">
        <v>1306</v>
      </c>
      <c r="F73" s="155">
        <v>1264</v>
      </c>
      <c r="G73" s="156">
        <v>96.784073506891261</v>
      </c>
      <c r="H73" s="157">
        <v>1.5788947736584391</v>
      </c>
    </row>
    <row r="74" spans="1:8" x14ac:dyDescent="0.2">
      <c r="A74" s="158" t="s">
        <v>57</v>
      </c>
      <c r="B74" s="155">
        <v>7</v>
      </c>
      <c r="C74" s="155">
        <v>7</v>
      </c>
      <c r="D74" s="156">
        <v>100</v>
      </c>
      <c r="E74" s="155">
        <v>18</v>
      </c>
      <c r="F74" s="155">
        <v>17</v>
      </c>
      <c r="G74" s="156">
        <v>94.444444444444443</v>
      </c>
      <c r="H74" s="157">
        <v>2.1235135405216349E-2</v>
      </c>
    </row>
    <row r="75" spans="1:8" x14ac:dyDescent="0.2">
      <c r="A75" s="158" t="s">
        <v>61</v>
      </c>
      <c r="B75" s="155">
        <v>464</v>
      </c>
      <c r="C75" s="155">
        <v>490</v>
      </c>
      <c r="D75" s="156">
        <v>105.60344827586208</v>
      </c>
      <c r="E75" s="155">
        <v>489</v>
      </c>
      <c r="F75" s="155">
        <v>508</v>
      </c>
      <c r="G75" s="156">
        <v>103.88548057259715</v>
      </c>
      <c r="H75" s="157">
        <v>0.63455581093234736</v>
      </c>
    </row>
    <row r="76" spans="1:8" x14ac:dyDescent="0.2">
      <c r="A76" s="158" t="s">
        <v>58</v>
      </c>
      <c r="B76" s="155">
        <v>11</v>
      </c>
      <c r="C76" s="155">
        <v>20</v>
      </c>
      <c r="D76" s="156">
        <v>181.81818181818181</v>
      </c>
      <c r="E76" s="155">
        <v>73</v>
      </c>
      <c r="F76" s="155">
        <v>40</v>
      </c>
      <c r="G76" s="156">
        <v>54.794520547945204</v>
      </c>
      <c r="H76" s="157">
        <v>4.9965024482861997E-2</v>
      </c>
    </row>
    <row r="77" spans="1:8" x14ac:dyDescent="0.2">
      <c r="A77" s="158" t="s">
        <v>104</v>
      </c>
      <c r="B77" s="155">
        <v>1693</v>
      </c>
      <c r="C77" s="155">
        <v>655</v>
      </c>
      <c r="D77" s="156">
        <v>38.688718251624337</v>
      </c>
      <c r="E77" s="155">
        <v>2851</v>
      </c>
      <c r="F77" s="155">
        <v>1675</v>
      </c>
      <c r="G77" s="156">
        <v>58.751315327955098</v>
      </c>
      <c r="H77" s="157">
        <v>2.0922854002198461</v>
      </c>
    </row>
    <row r="78" spans="1:8" x14ac:dyDescent="0.2">
      <c r="A78" s="158" t="s">
        <v>37</v>
      </c>
      <c r="B78" s="155">
        <v>4999</v>
      </c>
      <c r="C78" s="155">
        <v>1921</v>
      </c>
      <c r="D78" s="156">
        <v>38.427685537107422</v>
      </c>
      <c r="E78" s="155">
        <v>7058</v>
      </c>
      <c r="F78" s="155">
        <v>2690</v>
      </c>
      <c r="G78" s="156">
        <v>38.112779824312838</v>
      </c>
      <c r="H78" s="157">
        <v>3.3601478964724691</v>
      </c>
    </row>
    <row r="79" spans="1:8" x14ac:dyDescent="0.2">
      <c r="A79" s="158" t="s">
        <v>59</v>
      </c>
      <c r="B79" s="155">
        <v>7</v>
      </c>
      <c r="C79" s="155">
        <v>15</v>
      </c>
      <c r="D79" s="156">
        <v>214.28571428571428</v>
      </c>
      <c r="E79" s="155">
        <v>22</v>
      </c>
      <c r="F79" s="155">
        <v>86</v>
      </c>
      <c r="G79" s="156">
        <v>390.90909090909093</v>
      </c>
      <c r="H79" s="157">
        <v>0.10742480263815329</v>
      </c>
    </row>
    <row r="80" spans="1:8" x14ac:dyDescent="0.2">
      <c r="A80" s="158" t="s">
        <v>67</v>
      </c>
      <c r="B80" s="155">
        <v>2</v>
      </c>
      <c r="C80" s="155">
        <v>2</v>
      </c>
      <c r="D80" s="156">
        <v>100</v>
      </c>
      <c r="E80" s="155">
        <v>3</v>
      </c>
      <c r="F80" s="155">
        <v>3</v>
      </c>
      <c r="G80" s="156">
        <v>100</v>
      </c>
      <c r="H80" s="157">
        <v>3.7473768362146498E-3</v>
      </c>
    </row>
    <row r="81" spans="1:8" x14ac:dyDescent="0.2">
      <c r="A81" s="158" t="s">
        <v>69</v>
      </c>
      <c r="B81" s="155">
        <v>426</v>
      </c>
      <c r="C81" s="155">
        <v>218</v>
      </c>
      <c r="D81" s="156">
        <v>51.173708920187785</v>
      </c>
      <c r="E81" s="155">
        <v>506</v>
      </c>
      <c r="F81" s="155">
        <v>354</v>
      </c>
      <c r="G81" s="156">
        <v>69.960474308300391</v>
      </c>
      <c r="H81" s="157">
        <v>0.44219046667332867</v>
      </c>
    </row>
    <row r="82" spans="1:8" x14ac:dyDescent="0.2">
      <c r="A82" s="158" t="s">
        <v>60</v>
      </c>
      <c r="B82" s="155">
        <v>7</v>
      </c>
      <c r="C82" s="155">
        <v>6</v>
      </c>
      <c r="D82" s="156">
        <v>85.7</v>
      </c>
      <c r="E82" s="155">
        <v>14</v>
      </c>
      <c r="F82" s="155">
        <v>9</v>
      </c>
      <c r="G82" s="156">
        <v>64.3</v>
      </c>
      <c r="H82" s="157">
        <v>1.1242130508643949E-2</v>
      </c>
    </row>
    <row r="83" spans="1:8" x14ac:dyDescent="0.2">
      <c r="A83" s="158" t="s">
        <v>70</v>
      </c>
      <c r="B83" s="155">
        <v>529</v>
      </c>
      <c r="C83" s="155">
        <v>125</v>
      </c>
      <c r="D83" s="156">
        <v>23.629489603024574</v>
      </c>
      <c r="E83" s="155">
        <v>714</v>
      </c>
      <c r="F83" s="155">
        <v>253</v>
      </c>
      <c r="G83" s="156">
        <v>35.434173669467789</v>
      </c>
      <c r="H83" s="157">
        <v>0.31602877985410216</v>
      </c>
    </row>
    <row r="84" spans="1:8" x14ac:dyDescent="0.2">
      <c r="A84" s="158" t="s">
        <v>65</v>
      </c>
      <c r="B84" s="155">
        <v>90</v>
      </c>
      <c r="C84" s="155">
        <v>160</v>
      </c>
      <c r="D84" s="156">
        <v>177.77777777777777</v>
      </c>
      <c r="E84" s="155">
        <v>161</v>
      </c>
      <c r="F84" s="155">
        <v>168</v>
      </c>
      <c r="G84" s="156">
        <v>104.34782608695652</v>
      </c>
      <c r="H84" s="157">
        <v>0.20985310282802039</v>
      </c>
    </row>
    <row r="85" spans="1:8" x14ac:dyDescent="0.2">
      <c r="A85" s="158" t="s">
        <v>66</v>
      </c>
      <c r="B85" s="155">
        <v>847</v>
      </c>
      <c r="C85" s="155">
        <v>708</v>
      </c>
      <c r="D85" s="156">
        <v>83.589138134592673</v>
      </c>
      <c r="E85" s="155">
        <v>935</v>
      </c>
      <c r="F85" s="155">
        <v>719</v>
      </c>
      <c r="G85" s="156">
        <v>76.898395721925141</v>
      </c>
      <c r="H85" s="157">
        <v>0.89812131507944448</v>
      </c>
    </row>
    <row r="86" spans="1:8" x14ac:dyDescent="0.2">
      <c r="A86" s="158" t="s">
        <v>105</v>
      </c>
      <c r="B86" s="155">
        <v>217</v>
      </c>
      <c r="C86" s="155">
        <v>141</v>
      </c>
      <c r="D86" s="156">
        <v>64.976958525345623</v>
      </c>
      <c r="E86" s="155">
        <v>265</v>
      </c>
      <c r="F86" s="155">
        <v>262</v>
      </c>
      <c r="G86" s="156">
        <v>98.867924528301884</v>
      </c>
      <c r="H86" s="157">
        <v>0.32727091036274608</v>
      </c>
    </row>
    <row r="87" spans="1:8" x14ac:dyDescent="0.2">
      <c r="A87" s="158" t="s">
        <v>48</v>
      </c>
      <c r="B87" s="155">
        <v>330</v>
      </c>
      <c r="C87" s="155">
        <v>277</v>
      </c>
      <c r="D87" s="156">
        <v>83.939393939393938</v>
      </c>
      <c r="E87" s="155">
        <v>975</v>
      </c>
      <c r="F87" s="155">
        <v>973</v>
      </c>
      <c r="G87" s="156">
        <v>99.794871794871796</v>
      </c>
      <c r="H87" s="157">
        <v>1.2153992205456181</v>
      </c>
    </row>
    <row r="88" spans="1:8" x14ac:dyDescent="0.2">
      <c r="A88" s="158" t="s">
        <v>26</v>
      </c>
      <c r="B88" s="155">
        <v>253</v>
      </c>
      <c r="C88" s="155">
        <v>227</v>
      </c>
      <c r="D88" s="156">
        <v>89.723320158102766</v>
      </c>
      <c r="E88" s="155">
        <v>711</v>
      </c>
      <c r="F88" s="155">
        <v>964</v>
      </c>
      <c r="G88" s="156">
        <v>135.58368495077355</v>
      </c>
      <c r="H88" s="157">
        <v>1.2041570900369742</v>
      </c>
    </row>
    <row r="89" spans="1:8" x14ac:dyDescent="0.2">
      <c r="A89" s="158" t="s">
        <v>106</v>
      </c>
      <c r="B89" s="155">
        <v>27</v>
      </c>
      <c r="C89" s="155">
        <v>48</v>
      </c>
      <c r="D89" s="156">
        <v>177.77777777777777</v>
      </c>
      <c r="E89" s="155">
        <v>63</v>
      </c>
      <c r="F89" s="155">
        <v>173</v>
      </c>
      <c r="G89" s="156">
        <v>274.60317460317458</v>
      </c>
      <c r="H89" s="157">
        <v>0.21609873088837814</v>
      </c>
    </row>
    <row r="90" spans="1:8" x14ac:dyDescent="0.2">
      <c r="A90" s="158" t="s">
        <v>107</v>
      </c>
      <c r="B90" s="155">
        <v>3</v>
      </c>
      <c r="C90" s="155">
        <v>1</v>
      </c>
      <c r="D90" s="156">
        <v>33.333333333333329</v>
      </c>
      <c r="E90" s="155">
        <v>21</v>
      </c>
      <c r="F90" s="155">
        <v>9</v>
      </c>
      <c r="G90" s="156">
        <v>42.857142857142854</v>
      </c>
      <c r="H90" s="157">
        <v>1.1242130508643949E-2</v>
      </c>
    </row>
    <row r="91" spans="1:8" x14ac:dyDescent="0.2">
      <c r="H91" s="81"/>
    </row>
    <row r="92" spans="1:8" x14ac:dyDescent="0.2">
      <c r="A92" s="161" t="s">
        <v>199</v>
      </c>
    </row>
    <row r="94" spans="1:8" x14ac:dyDescent="0.2">
      <c r="H94" s="140" t="s">
        <v>162</v>
      </c>
    </row>
  </sheetData>
  <mergeCells count="3">
    <mergeCell ref="B10:D10"/>
    <mergeCell ref="E10:G10"/>
    <mergeCell ref="H10:H1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94"/>
  <sheetViews>
    <sheetView showGridLines="0" zoomScaleNormal="100" workbookViewId="0"/>
  </sheetViews>
  <sheetFormatPr defaultColWidth="8.83203125" defaultRowHeight="12.75" x14ac:dyDescent="0.2"/>
  <cols>
    <col min="1" max="1" width="44" style="188" customWidth="1"/>
    <col min="2" max="3" width="13.83203125" style="188" customWidth="1"/>
    <col min="4" max="4" width="12.5" style="173" customWidth="1"/>
    <col min="5" max="6" width="13.83203125" style="188" customWidth="1"/>
    <col min="7" max="7" width="12.5" style="173" customWidth="1"/>
    <col min="8" max="8" width="12.6640625" style="188" customWidth="1"/>
    <col min="9" max="16384" width="8.83203125" style="82"/>
  </cols>
  <sheetData>
    <row r="1" spans="1:17" s="3" customFormat="1" x14ac:dyDescent="0.2">
      <c r="A1" s="198" t="s">
        <v>149</v>
      </c>
      <c r="B1" s="173"/>
      <c r="C1" s="173"/>
      <c r="D1" s="173"/>
      <c r="E1" s="173"/>
      <c r="F1" s="173"/>
      <c r="G1" s="173"/>
      <c r="H1" s="173"/>
      <c r="Q1" s="128"/>
    </row>
    <row r="2" spans="1:17" s="3" customFormat="1" x14ac:dyDescent="0.2">
      <c r="A2" s="199" t="s">
        <v>150</v>
      </c>
      <c r="B2" s="173"/>
      <c r="C2" s="173"/>
      <c r="D2" s="173"/>
      <c r="E2" s="173"/>
      <c r="F2" s="173"/>
      <c r="G2" s="173"/>
      <c r="H2" s="173"/>
      <c r="Q2" s="129"/>
    </row>
    <row r="3" spans="1:17" s="3" customFormat="1" ht="3.75" customHeight="1" x14ac:dyDescent="0.2">
      <c r="A3" s="200"/>
      <c r="B3" s="173"/>
      <c r="C3" s="173"/>
      <c r="D3" s="173"/>
      <c r="E3" s="173"/>
      <c r="F3" s="173"/>
      <c r="G3" s="173"/>
      <c r="H3" s="173"/>
      <c r="Q3" s="130"/>
    </row>
    <row r="4" spans="1:17" s="3" customFormat="1" x14ac:dyDescent="0.2">
      <c r="A4" s="201" t="s">
        <v>151</v>
      </c>
      <c r="B4" s="173"/>
      <c r="C4" s="173"/>
      <c r="D4" s="173"/>
      <c r="E4" s="173"/>
      <c r="F4" s="173"/>
      <c r="G4" s="173"/>
      <c r="H4" s="173"/>
      <c r="Q4" s="131"/>
    </row>
    <row r="5" spans="1:17" s="3" customFormat="1" x14ac:dyDescent="0.2">
      <c r="A5" s="201" t="s">
        <v>152</v>
      </c>
      <c r="B5" s="173"/>
      <c r="C5" s="173"/>
      <c r="D5" s="173"/>
      <c r="E5" s="173"/>
      <c r="F5" s="173"/>
      <c r="G5" s="173"/>
      <c r="H5" s="173"/>
      <c r="Q5" s="131"/>
    </row>
    <row r="6" spans="1:17" s="3" customFormat="1" ht="3.75" customHeight="1" x14ac:dyDescent="0.2">
      <c r="A6" s="202"/>
      <c r="B6" s="173"/>
      <c r="C6" s="173"/>
      <c r="D6" s="173"/>
      <c r="E6" s="173"/>
      <c r="F6" s="173"/>
      <c r="G6" s="173"/>
      <c r="H6" s="173"/>
      <c r="Q6" s="132"/>
    </row>
    <row r="7" spans="1:17" s="3" customFormat="1" x14ac:dyDescent="0.2">
      <c r="A7" s="199" t="s">
        <v>153</v>
      </c>
      <c r="B7" s="173"/>
      <c r="C7" s="173"/>
      <c r="D7" s="173"/>
      <c r="E7" s="173"/>
      <c r="F7" s="173"/>
      <c r="G7" s="173"/>
      <c r="H7" s="173"/>
      <c r="Q7" s="129"/>
    </row>
    <row r="8" spans="1:17" s="133" customFormat="1" ht="15.75" x14ac:dyDescent="0.25">
      <c r="A8" s="187"/>
      <c r="B8" s="186"/>
      <c r="C8" s="187"/>
      <c r="D8" s="187"/>
      <c r="E8" s="187"/>
      <c r="F8" s="187"/>
      <c r="G8" s="187"/>
      <c r="H8" s="187"/>
    </row>
    <row r="9" spans="1:17" ht="22.5" customHeight="1" thickBot="1" x14ac:dyDescent="0.25">
      <c r="A9" s="203" t="s">
        <v>188</v>
      </c>
      <c r="D9" s="189"/>
      <c r="G9" s="189"/>
    </row>
    <row r="10" spans="1:17" ht="23.25" customHeight="1" x14ac:dyDescent="0.2">
      <c r="A10" s="108"/>
      <c r="B10" s="226" t="s">
        <v>0</v>
      </c>
      <c r="C10" s="227"/>
      <c r="D10" s="227"/>
      <c r="E10" s="226" t="s">
        <v>1</v>
      </c>
      <c r="F10" s="227"/>
      <c r="G10" s="227"/>
      <c r="H10" s="228" t="s">
        <v>187</v>
      </c>
    </row>
    <row r="11" spans="1:17" ht="51" customHeight="1" x14ac:dyDescent="0.2">
      <c r="A11" s="109"/>
      <c r="B11" s="110" t="s">
        <v>184</v>
      </c>
      <c r="C11" s="111" t="s">
        <v>185</v>
      </c>
      <c r="D11" s="215" t="s">
        <v>200</v>
      </c>
      <c r="E11" s="110" t="s">
        <v>184</v>
      </c>
      <c r="F11" s="111" t="s">
        <v>185</v>
      </c>
      <c r="G11" s="215" t="s">
        <v>200</v>
      </c>
      <c r="H11" s="229"/>
    </row>
    <row r="12" spans="1:17" ht="21.75" customHeight="1" x14ac:dyDescent="0.2">
      <c r="A12" s="143" t="s">
        <v>2</v>
      </c>
      <c r="B12" s="190">
        <v>115858</v>
      </c>
      <c r="C12" s="190">
        <v>118436</v>
      </c>
      <c r="D12" s="191">
        <f t="shared" ref="D12:D75" si="0">(C12/B12)*100</f>
        <v>102.22513766852526</v>
      </c>
      <c r="E12" s="190">
        <v>236685</v>
      </c>
      <c r="F12" s="190">
        <v>246342</v>
      </c>
      <c r="G12" s="191">
        <f t="shared" ref="G12:G75" si="1">(F12/E12)*100</f>
        <v>104.08010647062551</v>
      </c>
      <c r="H12" s="192">
        <v>100</v>
      </c>
    </row>
    <row r="13" spans="1:17" x14ac:dyDescent="0.2">
      <c r="A13" s="144" t="s">
        <v>138</v>
      </c>
      <c r="B13" s="193">
        <v>33860</v>
      </c>
      <c r="C13" s="193">
        <v>37099</v>
      </c>
      <c r="D13" s="194">
        <f t="shared" si="0"/>
        <v>109.56585942114589</v>
      </c>
      <c r="E13" s="193">
        <v>68474</v>
      </c>
      <c r="F13" s="193">
        <v>72989</v>
      </c>
      <c r="G13" s="194">
        <f t="shared" si="1"/>
        <v>106.59374361071356</v>
      </c>
      <c r="H13" s="195">
        <f>F13/F12*100</f>
        <v>29.629133481095387</v>
      </c>
    </row>
    <row r="14" spans="1:17" x14ac:dyDescent="0.2">
      <c r="A14" s="144" t="s">
        <v>137</v>
      </c>
      <c r="B14" s="193">
        <v>81998</v>
      </c>
      <c r="C14" s="193">
        <v>81337</v>
      </c>
      <c r="D14" s="194">
        <f t="shared" si="0"/>
        <v>99.19388277762873</v>
      </c>
      <c r="E14" s="193">
        <v>168211</v>
      </c>
      <c r="F14" s="193">
        <v>173353</v>
      </c>
      <c r="G14" s="194">
        <f t="shared" si="1"/>
        <v>103.05687499628442</v>
      </c>
      <c r="H14" s="195">
        <f>F14/F12*100</f>
        <v>70.370866518904606</v>
      </c>
    </row>
    <row r="15" spans="1:17" x14ac:dyDescent="0.2">
      <c r="A15" s="158" t="s">
        <v>49</v>
      </c>
      <c r="B15" s="193">
        <v>349</v>
      </c>
      <c r="C15" s="193">
        <v>500</v>
      </c>
      <c r="D15" s="194">
        <f t="shared" si="0"/>
        <v>143.26647564469914</v>
      </c>
      <c r="E15" s="193">
        <v>685</v>
      </c>
      <c r="F15" s="193">
        <v>1120</v>
      </c>
      <c r="G15" s="194">
        <f t="shared" si="1"/>
        <v>163.50364963503651</v>
      </c>
      <c r="H15" s="195">
        <f>F15/$F$14*100</f>
        <v>0.64608054086170996</v>
      </c>
    </row>
    <row r="16" spans="1:17" x14ac:dyDescent="0.2">
      <c r="A16" s="158" t="s">
        <v>4</v>
      </c>
      <c r="B16" s="193">
        <v>3131</v>
      </c>
      <c r="C16" s="193">
        <v>3374</v>
      </c>
      <c r="D16" s="194">
        <f t="shared" si="0"/>
        <v>107.76109869051422</v>
      </c>
      <c r="E16" s="193">
        <v>5816</v>
      </c>
      <c r="F16" s="193">
        <v>6309</v>
      </c>
      <c r="G16" s="194">
        <f t="shared" si="1"/>
        <v>108.47661623108667</v>
      </c>
      <c r="H16" s="195">
        <f t="shared" ref="H16:H79" si="2">F16/$F$14*100</f>
        <v>3.6393947609790431</v>
      </c>
    </row>
    <row r="17" spans="1:10" x14ac:dyDescent="0.2">
      <c r="A17" s="158" t="s">
        <v>5</v>
      </c>
      <c r="B17" s="193">
        <v>541</v>
      </c>
      <c r="C17" s="193">
        <v>836</v>
      </c>
      <c r="D17" s="194">
        <f t="shared" si="0"/>
        <v>154.5286506469501</v>
      </c>
      <c r="E17" s="193">
        <v>1389</v>
      </c>
      <c r="F17" s="193">
        <v>1747</v>
      </c>
      <c r="G17" s="194">
        <f t="shared" si="1"/>
        <v>125.7739380849532</v>
      </c>
      <c r="H17" s="195">
        <f t="shared" si="2"/>
        <v>1.0077702722191135</v>
      </c>
      <c r="J17" s="83"/>
    </row>
    <row r="18" spans="1:10" x14ac:dyDescent="0.2">
      <c r="A18" s="158" t="s">
        <v>39</v>
      </c>
      <c r="B18" s="193">
        <v>54</v>
      </c>
      <c r="C18" s="193">
        <v>77</v>
      </c>
      <c r="D18" s="194">
        <f t="shared" si="0"/>
        <v>142.59259259259258</v>
      </c>
      <c r="E18" s="193">
        <v>129</v>
      </c>
      <c r="F18" s="193">
        <v>230</v>
      </c>
      <c r="G18" s="194">
        <f t="shared" si="1"/>
        <v>178.29457364341087</v>
      </c>
      <c r="H18" s="195">
        <f t="shared" si="2"/>
        <v>0.13267725392695828</v>
      </c>
      <c r="J18" s="83"/>
    </row>
    <row r="19" spans="1:10" x14ac:dyDescent="0.2">
      <c r="A19" s="158" t="s">
        <v>6</v>
      </c>
      <c r="B19" s="193">
        <v>5774</v>
      </c>
      <c r="C19" s="193">
        <v>6725</v>
      </c>
      <c r="D19" s="194">
        <f t="shared" si="0"/>
        <v>116.47038448216141</v>
      </c>
      <c r="E19" s="193">
        <v>11072</v>
      </c>
      <c r="F19" s="193">
        <v>13457</v>
      </c>
      <c r="G19" s="194">
        <f t="shared" si="1"/>
        <v>121.54082369942196</v>
      </c>
      <c r="H19" s="195">
        <f t="shared" si="2"/>
        <v>7.7627730699785982</v>
      </c>
      <c r="J19" s="83"/>
    </row>
    <row r="20" spans="1:10" x14ac:dyDescent="0.2">
      <c r="A20" s="158" t="s">
        <v>7</v>
      </c>
      <c r="B20" s="193">
        <v>2412</v>
      </c>
      <c r="C20" s="193">
        <v>2346</v>
      </c>
      <c r="D20" s="194">
        <f t="shared" si="0"/>
        <v>97.263681592039802</v>
      </c>
      <c r="E20" s="193">
        <v>3409</v>
      </c>
      <c r="F20" s="193">
        <v>3308</v>
      </c>
      <c r="G20" s="194">
        <f t="shared" si="1"/>
        <v>97.037254326782048</v>
      </c>
      <c r="H20" s="195">
        <f t="shared" si="2"/>
        <v>1.9082450260451216</v>
      </c>
      <c r="J20" s="83"/>
    </row>
    <row r="21" spans="1:10" x14ac:dyDescent="0.2">
      <c r="A21" s="158" t="s">
        <v>40</v>
      </c>
      <c r="B21" s="193">
        <v>32</v>
      </c>
      <c r="C21" s="193">
        <v>97</v>
      </c>
      <c r="D21" s="194">
        <f t="shared" si="0"/>
        <v>303.125</v>
      </c>
      <c r="E21" s="193">
        <v>80</v>
      </c>
      <c r="F21" s="193">
        <v>247</v>
      </c>
      <c r="G21" s="194">
        <f t="shared" si="1"/>
        <v>308.75</v>
      </c>
      <c r="H21" s="195">
        <f t="shared" si="2"/>
        <v>0.1424838335650378</v>
      </c>
      <c r="J21" s="83"/>
    </row>
    <row r="22" spans="1:10" x14ac:dyDescent="0.2">
      <c r="A22" s="158" t="s">
        <v>30</v>
      </c>
      <c r="B22" s="193">
        <v>817</v>
      </c>
      <c r="C22" s="193">
        <v>1042</v>
      </c>
      <c r="D22" s="194">
        <f t="shared" si="0"/>
        <v>127.53977968176255</v>
      </c>
      <c r="E22" s="193">
        <v>1738</v>
      </c>
      <c r="F22" s="193">
        <v>1975</v>
      </c>
      <c r="G22" s="194">
        <f t="shared" si="1"/>
        <v>113.63636363636364</v>
      </c>
      <c r="H22" s="195">
        <f t="shared" si="2"/>
        <v>1.1392938108945332</v>
      </c>
      <c r="J22" s="83"/>
    </row>
    <row r="23" spans="1:10" x14ac:dyDescent="0.2">
      <c r="A23" s="158" t="s">
        <v>8</v>
      </c>
      <c r="B23" s="193">
        <v>1107</v>
      </c>
      <c r="C23" s="193">
        <v>973</v>
      </c>
      <c r="D23" s="194">
        <f t="shared" si="0"/>
        <v>87.895212285456196</v>
      </c>
      <c r="E23" s="193">
        <v>2011</v>
      </c>
      <c r="F23" s="193">
        <v>1959</v>
      </c>
      <c r="G23" s="194">
        <f t="shared" si="1"/>
        <v>97.414221780208848</v>
      </c>
      <c r="H23" s="195">
        <f t="shared" si="2"/>
        <v>1.1300640888822231</v>
      </c>
      <c r="J23" s="83"/>
    </row>
    <row r="24" spans="1:10" x14ac:dyDescent="0.2">
      <c r="A24" s="158" t="s">
        <v>9</v>
      </c>
      <c r="B24" s="193">
        <v>335</v>
      </c>
      <c r="C24" s="193">
        <v>379</v>
      </c>
      <c r="D24" s="194">
        <f t="shared" si="0"/>
        <v>113.13432835820896</v>
      </c>
      <c r="E24" s="193">
        <v>746</v>
      </c>
      <c r="F24" s="193">
        <v>734</v>
      </c>
      <c r="G24" s="194">
        <f t="shared" si="1"/>
        <v>98.391420911528144</v>
      </c>
      <c r="H24" s="195">
        <f t="shared" si="2"/>
        <v>0.42341349731472777</v>
      </c>
      <c r="J24" s="83"/>
    </row>
    <row r="25" spans="1:10" x14ac:dyDescent="0.2">
      <c r="A25" s="158" t="s">
        <v>41</v>
      </c>
      <c r="B25" s="193">
        <v>61</v>
      </c>
      <c r="C25" s="193">
        <v>121</v>
      </c>
      <c r="D25" s="194">
        <f t="shared" si="0"/>
        <v>198.36065573770492</v>
      </c>
      <c r="E25" s="193">
        <v>146</v>
      </c>
      <c r="F25" s="193">
        <v>253</v>
      </c>
      <c r="G25" s="194">
        <f t="shared" si="1"/>
        <v>173.2876712328767</v>
      </c>
      <c r="H25" s="195">
        <f t="shared" si="2"/>
        <v>0.14594497931965411</v>
      </c>
      <c r="J25" s="83"/>
    </row>
    <row r="26" spans="1:10" x14ac:dyDescent="0.2">
      <c r="A26" s="158" t="s">
        <v>42</v>
      </c>
      <c r="B26" s="193">
        <v>333</v>
      </c>
      <c r="C26" s="193">
        <v>388</v>
      </c>
      <c r="D26" s="194">
        <f t="shared" si="0"/>
        <v>116.5165165165165</v>
      </c>
      <c r="E26" s="193">
        <v>963</v>
      </c>
      <c r="F26" s="193">
        <v>1367</v>
      </c>
      <c r="G26" s="194">
        <f t="shared" si="1"/>
        <v>141.9522326064382</v>
      </c>
      <c r="H26" s="195">
        <f t="shared" si="2"/>
        <v>0.78856437442674765</v>
      </c>
      <c r="J26" s="83"/>
    </row>
    <row r="27" spans="1:10" x14ac:dyDescent="0.2">
      <c r="A27" s="158" t="s">
        <v>10</v>
      </c>
      <c r="B27" s="193">
        <v>1677</v>
      </c>
      <c r="C27" s="193">
        <v>1848</v>
      </c>
      <c r="D27" s="194">
        <f t="shared" si="0"/>
        <v>110.19677996422182</v>
      </c>
      <c r="E27" s="193">
        <v>4387</v>
      </c>
      <c r="F27" s="193">
        <v>4630</v>
      </c>
      <c r="G27" s="194">
        <f t="shared" si="1"/>
        <v>105.53909277410531</v>
      </c>
      <c r="H27" s="195">
        <f t="shared" si="2"/>
        <v>2.670850807312247</v>
      </c>
      <c r="J27" s="83"/>
    </row>
    <row r="28" spans="1:10" x14ac:dyDescent="0.2">
      <c r="A28" s="158" t="s">
        <v>33</v>
      </c>
      <c r="B28" s="193">
        <v>614</v>
      </c>
      <c r="C28" s="193">
        <v>761</v>
      </c>
      <c r="D28" s="194">
        <f t="shared" si="0"/>
        <v>123.94136807817591</v>
      </c>
      <c r="E28" s="193">
        <v>1259</v>
      </c>
      <c r="F28" s="193">
        <v>1549</v>
      </c>
      <c r="G28" s="194">
        <f t="shared" si="1"/>
        <v>123.03415409054806</v>
      </c>
      <c r="H28" s="195">
        <f t="shared" si="2"/>
        <v>0.89355246231677554</v>
      </c>
      <c r="J28" s="83"/>
    </row>
    <row r="29" spans="1:10" x14ac:dyDescent="0.2">
      <c r="A29" s="158" t="s">
        <v>34</v>
      </c>
      <c r="B29" s="193">
        <v>250</v>
      </c>
      <c r="C29" s="193">
        <v>357</v>
      </c>
      <c r="D29" s="194">
        <f t="shared" si="0"/>
        <v>142.79999999999998</v>
      </c>
      <c r="E29" s="193">
        <v>684</v>
      </c>
      <c r="F29" s="193">
        <v>881</v>
      </c>
      <c r="G29" s="194">
        <f t="shared" si="1"/>
        <v>128.80116959064327</v>
      </c>
      <c r="H29" s="195">
        <f t="shared" si="2"/>
        <v>0.50821156830282721</v>
      </c>
      <c r="J29" s="83"/>
    </row>
    <row r="30" spans="1:10" x14ac:dyDescent="0.2">
      <c r="A30" s="158" t="s">
        <v>43</v>
      </c>
      <c r="B30" s="193">
        <v>21</v>
      </c>
      <c r="C30" s="193">
        <v>37</v>
      </c>
      <c r="D30" s="194">
        <f t="shared" si="0"/>
        <v>176.19047619047618</v>
      </c>
      <c r="E30" s="193">
        <v>78</v>
      </c>
      <c r="F30" s="193">
        <v>93</v>
      </c>
      <c r="G30" s="194">
        <f t="shared" si="1"/>
        <v>119.23076923076923</v>
      </c>
      <c r="H30" s="195">
        <f t="shared" si="2"/>
        <v>5.3647759196552701E-2</v>
      </c>
      <c r="J30" s="83"/>
    </row>
    <row r="31" spans="1:10" x14ac:dyDescent="0.2">
      <c r="A31" s="158" t="s">
        <v>11</v>
      </c>
      <c r="B31" s="193">
        <v>6463</v>
      </c>
      <c r="C31" s="193">
        <v>6984</v>
      </c>
      <c r="D31" s="194">
        <f t="shared" si="0"/>
        <v>108.06127185517562</v>
      </c>
      <c r="E31" s="193">
        <v>15351</v>
      </c>
      <c r="F31" s="193">
        <v>17368</v>
      </c>
      <c r="G31" s="194">
        <f t="shared" si="1"/>
        <v>113.13920917204089</v>
      </c>
      <c r="H31" s="195">
        <f t="shared" si="2"/>
        <v>10.01886324436266</v>
      </c>
      <c r="J31" s="83"/>
    </row>
    <row r="32" spans="1:10" x14ac:dyDescent="0.2">
      <c r="A32" s="158" t="s">
        <v>62</v>
      </c>
      <c r="B32" s="193">
        <v>527</v>
      </c>
      <c r="C32" s="193">
        <v>622</v>
      </c>
      <c r="D32" s="194">
        <f t="shared" si="0"/>
        <v>118.02656546489563</v>
      </c>
      <c r="E32" s="193">
        <v>868</v>
      </c>
      <c r="F32" s="193">
        <v>1263</v>
      </c>
      <c r="G32" s="194">
        <f t="shared" si="1"/>
        <v>145.5069124423963</v>
      </c>
      <c r="H32" s="195">
        <f t="shared" si="2"/>
        <v>0.72857118134673182</v>
      </c>
      <c r="J32" s="83"/>
    </row>
    <row r="33" spans="1:10" x14ac:dyDescent="0.2">
      <c r="A33" s="158" t="s">
        <v>44</v>
      </c>
      <c r="B33" s="193">
        <v>104</v>
      </c>
      <c r="C33" s="193">
        <v>148</v>
      </c>
      <c r="D33" s="194">
        <f t="shared" si="0"/>
        <v>142.30769230769232</v>
      </c>
      <c r="E33" s="193">
        <v>231</v>
      </c>
      <c r="F33" s="193">
        <v>343</v>
      </c>
      <c r="G33" s="194">
        <f t="shared" si="1"/>
        <v>148.4848484848485</v>
      </c>
      <c r="H33" s="195">
        <f t="shared" si="2"/>
        <v>0.19786216563889863</v>
      </c>
      <c r="J33" s="83"/>
    </row>
    <row r="34" spans="1:10" x14ac:dyDescent="0.2">
      <c r="A34" s="158" t="s">
        <v>63</v>
      </c>
      <c r="B34" s="193">
        <v>9</v>
      </c>
      <c r="C34" s="193">
        <v>2</v>
      </c>
      <c r="D34" s="194">
        <f t="shared" si="0"/>
        <v>22.222222222222221</v>
      </c>
      <c r="E34" s="193">
        <v>13</v>
      </c>
      <c r="F34" s="193">
        <v>12</v>
      </c>
      <c r="G34" s="194">
        <f t="shared" si="1"/>
        <v>92.307692307692307</v>
      </c>
      <c r="H34" s="195">
        <f t="shared" si="2"/>
        <v>6.9222915092326063E-3</v>
      </c>
      <c r="J34" s="83"/>
    </row>
    <row r="35" spans="1:10" x14ac:dyDescent="0.2">
      <c r="A35" s="158" t="s">
        <v>99</v>
      </c>
      <c r="B35" s="193">
        <v>139</v>
      </c>
      <c r="C35" s="193">
        <v>173</v>
      </c>
      <c r="D35" s="194">
        <f t="shared" si="0"/>
        <v>124.46043165467626</v>
      </c>
      <c r="E35" s="193">
        <v>417</v>
      </c>
      <c r="F35" s="193">
        <v>427</v>
      </c>
      <c r="G35" s="194">
        <f t="shared" si="1"/>
        <v>102.39808153477219</v>
      </c>
      <c r="H35" s="195">
        <f t="shared" si="2"/>
        <v>0.24631820620352693</v>
      </c>
      <c r="J35" s="83"/>
    </row>
    <row r="36" spans="1:10" x14ac:dyDescent="0.2">
      <c r="A36" s="158" t="s">
        <v>45</v>
      </c>
      <c r="B36" s="193">
        <v>59</v>
      </c>
      <c r="C36" s="193">
        <v>83</v>
      </c>
      <c r="D36" s="194">
        <f t="shared" si="0"/>
        <v>140.67796610169492</v>
      </c>
      <c r="E36" s="193">
        <v>123</v>
      </c>
      <c r="F36" s="193">
        <v>170</v>
      </c>
      <c r="G36" s="194">
        <f t="shared" si="1"/>
        <v>138.21138211382114</v>
      </c>
      <c r="H36" s="195">
        <f t="shared" si="2"/>
        <v>9.8065796380795253E-2</v>
      </c>
      <c r="J36" s="83"/>
    </row>
    <row r="37" spans="1:10" x14ac:dyDescent="0.2">
      <c r="A37" s="158" t="s">
        <v>12</v>
      </c>
      <c r="B37" s="193">
        <v>1792</v>
      </c>
      <c r="C37" s="193">
        <v>1863</v>
      </c>
      <c r="D37" s="194">
        <f t="shared" si="0"/>
        <v>103.96205357142858</v>
      </c>
      <c r="E37" s="193">
        <v>3189</v>
      </c>
      <c r="F37" s="193">
        <v>3224</v>
      </c>
      <c r="G37" s="194">
        <f t="shared" si="1"/>
        <v>101.09752273439949</v>
      </c>
      <c r="H37" s="195">
        <f t="shared" si="2"/>
        <v>1.8597889854804934</v>
      </c>
      <c r="J37" s="83"/>
    </row>
    <row r="38" spans="1:10" x14ac:dyDescent="0.2">
      <c r="A38" s="158" t="s">
        <v>46</v>
      </c>
      <c r="B38" s="193">
        <v>33</v>
      </c>
      <c r="C38" s="193">
        <v>84</v>
      </c>
      <c r="D38" s="194">
        <f t="shared" si="0"/>
        <v>254.54545454545453</v>
      </c>
      <c r="E38" s="193">
        <v>206</v>
      </c>
      <c r="F38" s="193">
        <v>257</v>
      </c>
      <c r="G38" s="194">
        <f t="shared" si="1"/>
        <v>124.75728155339804</v>
      </c>
      <c r="H38" s="195">
        <f t="shared" si="2"/>
        <v>0.14825240982273166</v>
      </c>
      <c r="J38" s="83"/>
    </row>
    <row r="39" spans="1:10" x14ac:dyDescent="0.2">
      <c r="A39" s="158" t="s">
        <v>13</v>
      </c>
      <c r="B39" s="193">
        <v>935</v>
      </c>
      <c r="C39" s="193">
        <v>1089</v>
      </c>
      <c r="D39" s="194">
        <f t="shared" si="0"/>
        <v>116.47058823529413</v>
      </c>
      <c r="E39" s="193">
        <v>2514</v>
      </c>
      <c r="F39" s="193">
        <v>2489</v>
      </c>
      <c r="G39" s="194">
        <f t="shared" si="1"/>
        <v>99.005568814638025</v>
      </c>
      <c r="H39" s="195">
        <f t="shared" si="2"/>
        <v>1.4357986305399963</v>
      </c>
      <c r="J39" s="83"/>
    </row>
    <row r="40" spans="1:10" x14ac:dyDescent="0.2">
      <c r="A40" s="158" t="s">
        <v>14</v>
      </c>
      <c r="B40" s="193">
        <v>264</v>
      </c>
      <c r="C40" s="193">
        <v>301</v>
      </c>
      <c r="D40" s="194">
        <f t="shared" si="0"/>
        <v>114.01515151515152</v>
      </c>
      <c r="E40" s="193">
        <v>708</v>
      </c>
      <c r="F40" s="193">
        <v>640</v>
      </c>
      <c r="G40" s="194">
        <f t="shared" si="1"/>
        <v>90.395480225988706</v>
      </c>
      <c r="H40" s="195">
        <f t="shared" si="2"/>
        <v>0.36918888049240567</v>
      </c>
      <c r="J40" s="83"/>
    </row>
    <row r="41" spans="1:10" x14ac:dyDescent="0.2">
      <c r="A41" s="158" t="s">
        <v>15</v>
      </c>
      <c r="B41" s="193">
        <v>5109</v>
      </c>
      <c r="C41" s="193">
        <v>5860</v>
      </c>
      <c r="D41" s="194">
        <f t="shared" si="0"/>
        <v>114.69954981405364</v>
      </c>
      <c r="E41" s="193">
        <v>10910</v>
      </c>
      <c r="F41" s="193">
        <v>12856</v>
      </c>
      <c r="G41" s="194">
        <f t="shared" si="1"/>
        <v>117.83684692942256</v>
      </c>
      <c r="H41" s="195">
        <f t="shared" si="2"/>
        <v>7.4160816368911986</v>
      </c>
      <c r="J41" s="83"/>
    </row>
    <row r="42" spans="1:10" x14ac:dyDescent="0.2">
      <c r="A42" s="158" t="s">
        <v>16</v>
      </c>
      <c r="B42" s="193">
        <v>1218</v>
      </c>
      <c r="C42" s="193">
        <v>1434</v>
      </c>
      <c r="D42" s="194">
        <f t="shared" si="0"/>
        <v>117.73399014778325</v>
      </c>
      <c r="E42" s="193">
        <v>2522</v>
      </c>
      <c r="F42" s="193">
        <v>2986</v>
      </c>
      <c r="G42" s="194">
        <f t="shared" si="1"/>
        <v>118.39809674861222</v>
      </c>
      <c r="H42" s="195">
        <f t="shared" si="2"/>
        <v>1.7224968705473802</v>
      </c>
      <c r="J42" s="83"/>
    </row>
    <row r="43" spans="1:10" x14ac:dyDescent="0.2">
      <c r="A43" s="158" t="s">
        <v>35</v>
      </c>
      <c r="B43" s="193">
        <v>318</v>
      </c>
      <c r="C43" s="193">
        <v>397</v>
      </c>
      <c r="D43" s="194">
        <f t="shared" si="0"/>
        <v>124.8427672955975</v>
      </c>
      <c r="E43" s="193">
        <v>790</v>
      </c>
      <c r="F43" s="193">
        <v>1330</v>
      </c>
      <c r="G43" s="194">
        <f t="shared" si="1"/>
        <v>168.35443037974684</v>
      </c>
      <c r="H43" s="195">
        <f t="shared" si="2"/>
        <v>0.76722064227328057</v>
      </c>
      <c r="J43" s="83"/>
    </row>
    <row r="44" spans="1:10" x14ac:dyDescent="0.2">
      <c r="A44" s="158" t="s">
        <v>17</v>
      </c>
      <c r="B44" s="193">
        <v>1124</v>
      </c>
      <c r="C44" s="193">
        <v>1056</v>
      </c>
      <c r="D44" s="194">
        <f t="shared" si="0"/>
        <v>93.95017793594306</v>
      </c>
      <c r="E44" s="193">
        <v>2625</v>
      </c>
      <c r="F44" s="193">
        <v>2832</v>
      </c>
      <c r="G44" s="194">
        <f t="shared" si="1"/>
        <v>107.8857142857143</v>
      </c>
      <c r="H44" s="195">
        <f t="shared" si="2"/>
        <v>1.6336607961788949</v>
      </c>
      <c r="J44" s="83"/>
    </row>
    <row r="45" spans="1:10" x14ac:dyDescent="0.2">
      <c r="A45" s="158" t="s">
        <v>18</v>
      </c>
      <c r="B45" s="193">
        <v>946</v>
      </c>
      <c r="C45" s="193">
        <v>1090</v>
      </c>
      <c r="D45" s="194">
        <f t="shared" si="0"/>
        <v>115.22198731501057</v>
      </c>
      <c r="E45" s="193">
        <v>2454</v>
      </c>
      <c r="F45" s="193">
        <v>2823</v>
      </c>
      <c r="G45" s="194">
        <f t="shared" si="1"/>
        <v>115.03667481662592</v>
      </c>
      <c r="H45" s="195">
        <f t="shared" si="2"/>
        <v>1.6284690775469706</v>
      </c>
      <c r="J45" s="83"/>
    </row>
    <row r="46" spans="1:10" ht="15" x14ac:dyDescent="0.2">
      <c r="A46" s="158" t="s">
        <v>176</v>
      </c>
      <c r="B46" s="193">
        <v>1181</v>
      </c>
      <c r="C46" s="193">
        <v>1345</v>
      </c>
      <c r="D46" s="194">
        <f t="shared" si="0"/>
        <v>113.88653683319221</v>
      </c>
      <c r="E46" s="193">
        <v>2183</v>
      </c>
      <c r="F46" s="193">
        <v>2306</v>
      </c>
      <c r="G46" s="194">
        <f t="shared" si="1"/>
        <v>105.63444800732937</v>
      </c>
      <c r="H46" s="195">
        <f t="shared" si="2"/>
        <v>1.3302336850241991</v>
      </c>
      <c r="J46" s="83"/>
    </row>
    <row r="47" spans="1:10" x14ac:dyDescent="0.2">
      <c r="A47" s="158" t="s">
        <v>19</v>
      </c>
      <c r="B47" s="193">
        <v>763</v>
      </c>
      <c r="C47" s="193">
        <v>931</v>
      </c>
      <c r="D47" s="194">
        <f t="shared" si="0"/>
        <v>122.01834862385321</v>
      </c>
      <c r="E47" s="193">
        <v>1379</v>
      </c>
      <c r="F47" s="193">
        <v>1759</v>
      </c>
      <c r="G47" s="194">
        <f t="shared" si="1"/>
        <v>127.55620014503263</v>
      </c>
      <c r="H47" s="195">
        <f t="shared" si="2"/>
        <v>1.0146925637283462</v>
      </c>
      <c r="J47" s="83"/>
    </row>
    <row r="48" spans="1:10" x14ac:dyDescent="0.2">
      <c r="A48" s="158" t="s">
        <v>20</v>
      </c>
      <c r="B48" s="193">
        <v>3197</v>
      </c>
      <c r="C48" s="193">
        <v>4038</v>
      </c>
      <c r="D48" s="194">
        <f t="shared" si="0"/>
        <v>126.30591179230528</v>
      </c>
      <c r="E48" s="193">
        <v>5768</v>
      </c>
      <c r="F48" s="193">
        <v>6977</v>
      </c>
      <c r="G48" s="194">
        <f t="shared" si="1"/>
        <v>120.96047156726767</v>
      </c>
      <c r="H48" s="195">
        <f t="shared" si="2"/>
        <v>4.0247356549929911</v>
      </c>
      <c r="J48" s="83"/>
    </row>
    <row r="49" spans="1:11" x14ac:dyDescent="0.2">
      <c r="A49" s="158" t="s">
        <v>31</v>
      </c>
      <c r="B49" s="193">
        <v>5473</v>
      </c>
      <c r="C49" s="193">
        <v>5928</v>
      </c>
      <c r="D49" s="194">
        <f t="shared" si="0"/>
        <v>108.31353919239905</v>
      </c>
      <c r="E49" s="193">
        <v>11040</v>
      </c>
      <c r="F49" s="193">
        <v>10942</v>
      </c>
      <c r="G49" s="194">
        <f t="shared" si="1"/>
        <v>99.112318840579704</v>
      </c>
      <c r="H49" s="195">
        <f t="shared" si="2"/>
        <v>6.3119761411685991</v>
      </c>
      <c r="J49" s="83"/>
    </row>
    <row r="50" spans="1:11" x14ac:dyDescent="0.2">
      <c r="A50" s="158" t="s">
        <v>21</v>
      </c>
      <c r="B50" s="193">
        <v>1107</v>
      </c>
      <c r="C50" s="193">
        <v>1212</v>
      </c>
      <c r="D50" s="194">
        <f t="shared" si="0"/>
        <v>109.4850948509485</v>
      </c>
      <c r="E50" s="193">
        <v>2981</v>
      </c>
      <c r="F50" s="193">
        <v>3409</v>
      </c>
      <c r="G50" s="194">
        <f t="shared" si="1"/>
        <v>114.35759812143576</v>
      </c>
      <c r="H50" s="195">
        <f t="shared" si="2"/>
        <v>1.9665076462478295</v>
      </c>
      <c r="J50" s="83"/>
    </row>
    <row r="51" spans="1:11" x14ac:dyDescent="0.2">
      <c r="A51" s="158" t="s">
        <v>22</v>
      </c>
      <c r="B51" s="193">
        <v>637</v>
      </c>
      <c r="C51" s="193">
        <v>593</v>
      </c>
      <c r="D51" s="194">
        <f t="shared" si="0"/>
        <v>93.092621664050228</v>
      </c>
      <c r="E51" s="193">
        <v>1626</v>
      </c>
      <c r="F51" s="193">
        <v>1520</v>
      </c>
      <c r="G51" s="194">
        <f t="shared" si="1"/>
        <v>93.480934809348099</v>
      </c>
      <c r="H51" s="195">
        <f t="shared" si="2"/>
        <v>0.8768235911694634</v>
      </c>
      <c r="J51" s="83"/>
    </row>
    <row r="52" spans="1:11" x14ac:dyDescent="0.2">
      <c r="A52" s="158" t="s">
        <v>23</v>
      </c>
      <c r="B52" s="193">
        <v>1152</v>
      </c>
      <c r="C52" s="193">
        <v>1226</v>
      </c>
      <c r="D52" s="194">
        <f t="shared" si="0"/>
        <v>106.42361111111111</v>
      </c>
      <c r="E52" s="193">
        <v>2646</v>
      </c>
      <c r="F52" s="193">
        <v>2899</v>
      </c>
      <c r="G52" s="194">
        <f t="shared" si="1"/>
        <v>109.56160241874528</v>
      </c>
      <c r="H52" s="195">
        <f t="shared" si="2"/>
        <v>1.6723102571054436</v>
      </c>
      <c r="J52" s="83"/>
    </row>
    <row r="53" spans="1:11" x14ac:dyDescent="0.2">
      <c r="A53" s="158" t="s">
        <v>24</v>
      </c>
      <c r="B53" s="193">
        <v>783</v>
      </c>
      <c r="C53" s="193">
        <v>855</v>
      </c>
      <c r="D53" s="194">
        <f t="shared" si="0"/>
        <v>109.19540229885058</v>
      </c>
      <c r="E53" s="193">
        <v>1696</v>
      </c>
      <c r="F53" s="193">
        <v>1687</v>
      </c>
      <c r="G53" s="194">
        <f t="shared" si="1"/>
        <v>99.469339622641513</v>
      </c>
      <c r="H53" s="195">
        <f t="shared" si="2"/>
        <v>0.97315881467295062</v>
      </c>
      <c r="J53" s="83"/>
    </row>
    <row r="54" spans="1:11" x14ac:dyDescent="0.2">
      <c r="A54" s="158" t="s">
        <v>32</v>
      </c>
      <c r="B54" s="193">
        <v>2291</v>
      </c>
      <c r="C54" s="193">
        <v>2483</v>
      </c>
      <c r="D54" s="194">
        <f t="shared" si="0"/>
        <v>108.38061981667396</v>
      </c>
      <c r="E54" s="193">
        <v>5633</v>
      </c>
      <c r="F54" s="193">
        <v>6407</v>
      </c>
      <c r="G54" s="194">
        <f t="shared" si="1"/>
        <v>113.74045801526718</v>
      </c>
      <c r="H54" s="195">
        <f t="shared" si="2"/>
        <v>3.6959268083044421</v>
      </c>
      <c r="J54" s="83"/>
    </row>
    <row r="55" spans="1:11" x14ac:dyDescent="0.2">
      <c r="A55" s="158" t="s">
        <v>38</v>
      </c>
      <c r="B55" s="193">
        <v>484</v>
      </c>
      <c r="C55" s="193">
        <v>713</v>
      </c>
      <c r="D55" s="194">
        <f t="shared" si="0"/>
        <v>147.31404958677686</v>
      </c>
      <c r="E55" s="193">
        <v>1194</v>
      </c>
      <c r="F55" s="193">
        <v>1931</v>
      </c>
      <c r="G55" s="194">
        <f t="shared" si="1"/>
        <v>161.72529313232832</v>
      </c>
      <c r="H55" s="195">
        <f t="shared" si="2"/>
        <v>1.1139120753606802</v>
      </c>
      <c r="J55" s="83"/>
    </row>
    <row r="56" spans="1:11" x14ac:dyDescent="0.2">
      <c r="A56" s="158" t="s">
        <v>25</v>
      </c>
      <c r="B56" s="193">
        <v>69</v>
      </c>
      <c r="C56" s="193">
        <v>54</v>
      </c>
      <c r="D56" s="194">
        <f t="shared" si="0"/>
        <v>78.260869565217391</v>
      </c>
      <c r="E56" s="193">
        <v>168</v>
      </c>
      <c r="F56" s="193">
        <v>124</v>
      </c>
      <c r="G56" s="194">
        <f t="shared" si="1"/>
        <v>73.80952380952381</v>
      </c>
      <c r="H56" s="195">
        <f t="shared" si="2"/>
        <v>7.1530345595403597E-2</v>
      </c>
      <c r="J56" s="83"/>
    </row>
    <row r="57" spans="1:11" x14ac:dyDescent="0.2">
      <c r="A57" s="158" t="s">
        <v>100</v>
      </c>
      <c r="B57" s="193">
        <v>90</v>
      </c>
      <c r="C57" s="193">
        <v>68</v>
      </c>
      <c r="D57" s="194">
        <f t="shared" si="0"/>
        <v>75.555555555555557</v>
      </c>
      <c r="E57" s="193">
        <v>191</v>
      </c>
      <c r="F57" s="193">
        <v>198</v>
      </c>
      <c r="G57" s="194">
        <f t="shared" si="1"/>
        <v>103.66492146596859</v>
      </c>
      <c r="H57" s="195">
        <f t="shared" si="2"/>
        <v>0.114217809902338</v>
      </c>
      <c r="J57" s="83"/>
    </row>
    <row r="58" spans="1:11" x14ac:dyDescent="0.2">
      <c r="A58" s="158" t="s">
        <v>50</v>
      </c>
      <c r="B58" s="193">
        <v>44</v>
      </c>
      <c r="C58" s="193">
        <v>48</v>
      </c>
      <c r="D58" s="194">
        <f t="shared" si="0"/>
        <v>109.09090909090908</v>
      </c>
      <c r="E58" s="193">
        <v>189</v>
      </c>
      <c r="F58" s="193">
        <v>129</v>
      </c>
      <c r="G58" s="194">
        <f t="shared" si="1"/>
        <v>68.253968253968253</v>
      </c>
      <c r="H58" s="195">
        <f t="shared" si="2"/>
        <v>7.4414633724250515E-2</v>
      </c>
      <c r="J58" s="83"/>
    </row>
    <row r="59" spans="1:11" x14ac:dyDescent="0.2">
      <c r="A59" s="158" t="s">
        <v>51</v>
      </c>
      <c r="B59" s="193">
        <v>23</v>
      </c>
      <c r="C59" s="193">
        <v>16</v>
      </c>
      <c r="D59" s="194">
        <f t="shared" si="0"/>
        <v>69.565217391304344</v>
      </c>
      <c r="E59" s="193">
        <v>127</v>
      </c>
      <c r="F59" s="193">
        <v>30</v>
      </c>
      <c r="G59" s="194">
        <f t="shared" si="1"/>
        <v>23.622047244094489</v>
      </c>
      <c r="H59" s="195">
        <f t="shared" si="2"/>
        <v>1.7305728773081515E-2</v>
      </c>
      <c r="J59" s="83"/>
    </row>
    <row r="60" spans="1:11" x14ac:dyDescent="0.2">
      <c r="A60" s="158" t="s">
        <v>101</v>
      </c>
      <c r="B60" s="193">
        <v>247</v>
      </c>
      <c r="C60" s="193">
        <v>222</v>
      </c>
      <c r="D60" s="194">
        <f t="shared" si="0"/>
        <v>89.878542510121463</v>
      </c>
      <c r="E60" s="193">
        <v>865</v>
      </c>
      <c r="F60" s="193">
        <v>1067</v>
      </c>
      <c r="G60" s="194">
        <f t="shared" si="1"/>
        <v>123.35260115606937</v>
      </c>
      <c r="H60" s="195">
        <f t="shared" si="2"/>
        <v>0.61550708669593257</v>
      </c>
      <c r="J60" s="83"/>
    </row>
    <row r="61" spans="1:11" x14ac:dyDescent="0.2">
      <c r="A61" s="158" t="s">
        <v>28</v>
      </c>
      <c r="B61" s="193">
        <v>552</v>
      </c>
      <c r="C61" s="193">
        <v>596</v>
      </c>
      <c r="D61" s="194">
        <f t="shared" si="0"/>
        <v>107.97101449275361</v>
      </c>
      <c r="E61" s="193">
        <v>1864</v>
      </c>
      <c r="F61" s="193">
        <v>1954</v>
      </c>
      <c r="G61" s="194">
        <f t="shared" si="1"/>
        <v>104.82832618025751</v>
      </c>
      <c r="H61" s="195">
        <f t="shared" si="2"/>
        <v>1.1271798007533762</v>
      </c>
      <c r="J61" s="83"/>
    </row>
    <row r="62" spans="1:11" x14ac:dyDescent="0.2">
      <c r="A62" s="158" t="s">
        <v>29</v>
      </c>
      <c r="B62" s="193">
        <v>3553</v>
      </c>
      <c r="C62" s="193">
        <v>3088</v>
      </c>
      <c r="D62" s="194">
        <f t="shared" si="0"/>
        <v>86.912468336616939</v>
      </c>
      <c r="E62" s="193">
        <v>9219</v>
      </c>
      <c r="F62" s="193">
        <v>9739</v>
      </c>
      <c r="G62" s="194">
        <f t="shared" si="1"/>
        <v>105.6405250027118</v>
      </c>
      <c r="H62" s="195">
        <f t="shared" si="2"/>
        <v>5.6180164173680298</v>
      </c>
      <c r="J62" s="83"/>
      <c r="K62" s="162"/>
    </row>
    <row r="63" spans="1:11" x14ac:dyDescent="0.2">
      <c r="A63" s="158" t="s">
        <v>102</v>
      </c>
      <c r="B63" s="193">
        <v>50</v>
      </c>
      <c r="C63" s="193">
        <v>30</v>
      </c>
      <c r="D63" s="194">
        <f t="shared" si="0"/>
        <v>60</v>
      </c>
      <c r="E63" s="193">
        <v>91</v>
      </c>
      <c r="F63" s="193">
        <v>64</v>
      </c>
      <c r="G63" s="194">
        <f t="shared" si="1"/>
        <v>70.329670329670336</v>
      </c>
      <c r="H63" s="195">
        <f t="shared" si="2"/>
        <v>3.6918888049240567E-2</v>
      </c>
      <c r="J63" s="83"/>
    </row>
    <row r="64" spans="1:11" x14ac:dyDescent="0.2">
      <c r="A64" s="158" t="s">
        <v>52</v>
      </c>
      <c r="B64" s="193">
        <v>374</v>
      </c>
      <c r="C64" s="193">
        <v>419</v>
      </c>
      <c r="D64" s="194">
        <f t="shared" si="0"/>
        <v>112.03208556149733</v>
      </c>
      <c r="E64" s="193">
        <v>1089</v>
      </c>
      <c r="F64" s="193">
        <v>1049</v>
      </c>
      <c r="G64" s="194">
        <f t="shared" si="1"/>
        <v>96.326905417814515</v>
      </c>
      <c r="H64" s="195">
        <f t="shared" si="2"/>
        <v>0.60512364943208363</v>
      </c>
      <c r="J64" s="83"/>
    </row>
    <row r="65" spans="1:12" x14ac:dyDescent="0.2">
      <c r="A65" s="158" t="s">
        <v>47</v>
      </c>
      <c r="B65" s="193">
        <v>545</v>
      </c>
      <c r="C65" s="193">
        <v>571</v>
      </c>
      <c r="D65" s="194">
        <f t="shared" si="0"/>
        <v>104.77064220183485</v>
      </c>
      <c r="E65" s="193">
        <v>1570</v>
      </c>
      <c r="F65" s="193">
        <v>1399</v>
      </c>
      <c r="G65" s="194">
        <f t="shared" si="1"/>
        <v>89.108280254777071</v>
      </c>
      <c r="H65" s="195">
        <f t="shared" si="2"/>
        <v>0.80702381845136806</v>
      </c>
      <c r="J65" s="83"/>
    </row>
    <row r="66" spans="1:12" x14ac:dyDescent="0.2">
      <c r="A66" s="158" t="s">
        <v>53</v>
      </c>
      <c r="B66" s="193">
        <v>202</v>
      </c>
      <c r="C66" s="193">
        <v>239</v>
      </c>
      <c r="D66" s="194">
        <f t="shared" si="0"/>
        <v>118.31683168316832</v>
      </c>
      <c r="E66" s="193">
        <v>441</v>
      </c>
      <c r="F66" s="193">
        <v>597</v>
      </c>
      <c r="G66" s="194">
        <f t="shared" si="1"/>
        <v>135.37414965986395</v>
      </c>
      <c r="H66" s="195">
        <f t="shared" si="2"/>
        <v>0.34438400258432217</v>
      </c>
      <c r="J66" s="83"/>
    </row>
    <row r="67" spans="1:12" x14ac:dyDescent="0.2">
      <c r="A67" s="158" t="s">
        <v>54</v>
      </c>
      <c r="B67" s="193">
        <v>175</v>
      </c>
      <c r="C67" s="193">
        <v>211</v>
      </c>
      <c r="D67" s="194">
        <f t="shared" si="0"/>
        <v>120.57142857142857</v>
      </c>
      <c r="E67" s="193">
        <v>654</v>
      </c>
      <c r="F67" s="193">
        <v>750</v>
      </c>
      <c r="G67" s="194">
        <f t="shared" si="1"/>
        <v>114.6788990825688</v>
      </c>
      <c r="H67" s="195">
        <f t="shared" si="2"/>
        <v>0.43264321932703786</v>
      </c>
      <c r="J67" s="83"/>
    </row>
    <row r="68" spans="1:12" x14ac:dyDescent="0.2">
      <c r="A68" s="158" t="s">
        <v>103</v>
      </c>
      <c r="B68" s="193">
        <v>255</v>
      </c>
      <c r="C68" s="193">
        <v>376</v>
      </c>
      <c r="D68" s="194">
        <f t="shared" si="0"/>
        <v>147.45098039215688</v>
      </c>
      <c r="E68" s="193">
        <v>837</v>
      </c>
      <c r="F68" s="193">
        <v>956</v>
      </c>
      <c r="G68" s="194">
        <f t="shared" si="1"/>
        <v>114.21744324970132</v>
      </c>
      <c r="H68" s="195">
        <f t="shared" si="2"/>
        <v>0.55147589023553101</v>
      </c>
      <c r="J68" s="83"/>
    </row>
    <row r="69" spans="1:12" x14ac:dyDescent="0.2">
      <c r="A69" s="158" t="s">
        <v>64</v>
      </c>
      <c r="B69" s="193">
        <v>792</v>
      </c>
      <c r="C69" s="193">
        <v>421</v>
      </c>
      <c r="D69" s="194">
        <f t="shared" si="0"/>
        <v>53.156565656565661</v>
      </c>
      <c r="E69" s="193">
        <v>902</v>
      </c>
      <c r="F69" s="193">
        <v>495</v>
      </c>
      <c r="G69" s="194">
        <f t="shared" si="1"/>
        <v>54.878048780487809</v>
      </c>
      <c r="H69" s="195">
        <f t="shared" si="2"/>
        <v>0.28554452475584502</v>
      </c>
      <c r="J69" s="83"/>
    </row>
    <row r="70" spans="1:12" x14ac:dyDescent="0.2">
      <c r="A70" s="158" t="s">
        <v>55</v>
      </c>
      <c r="B70" s="193">
        <v>407</v>
      </c>
      <c r="C70" s="193">
        <v>490</v>
      </c>
      <c r="D70" s="194">
        <f t="shared" si="0"/>
        <v>120.3931203931204</v>
      </c>
      <c r="E70" s="193">
        <v>1332</v>
      </c>
      <c r="F70" s="193">
        <v>1358</v>
      </c>
      <c r="G70" s="194">
        <f t="shared" si="1"/>
        <v>101.95195195195194</v>
      </c>
      <c r="H70" s="195">
        <f t="shared" si="2"/>
        <v>0.78337265579482318</v>
      </c>
      <c r="J70" s="83"/>
    </row>
    <row r="71" spans="1:12" x14ac:dyDescent="0.2">
      <c r="A71" s="158" t="s">
        <v>56</v>
      </c>
      <c r="B71" s="193">
        <v>160</v>
      </c>
      <c r="C71" s="193">
        <v>180</v>
      </c>
      <c r="D71" s="194">
        <f t="shared" si="0"/>
        <v>112.5</v>
      </c>
      <c r="E71" s="193">
        <v>293</v>
      </c>
      <c r="F71" s="193">
        <v>318</v>
      </c>
      <c r="G71" s="194">
        <f t="shared" si="1"/>
        <v>108.53242320819112</v>
      </c>
      <c r="H71" s="195">
        <f t="shared" si="2"/>
        <v>0.18344072499466405</v>
      </c>
      <c r="J71" s="83"/>
    </row>
    <row r="72" spans="1:12" x14ac:dyDescent="0.2">
      <c r="A72" s="158" t="s">
        <v>36</v>
      </c>
      <c r="B72" s="193">
        <v>375</v>
      </c>
      <c r="C72" s="193">
        <v>348</v>
      </c>
      <c r="D72" s="194">
        <f t="shared" si="0"/>
        <v>92.800000000000011</v>
      </c>
      <c r="E72" s="193">
        <v>1193</v>
      </c>
      <c r="F72" s="193">
        <v>935</v>
      </c>
      <c r="G72" s="194">
        <f t="shared" si="1"/>
        <v>78.373847443419947</v>
      </c>
      <c r="H72" s="195">
        <f t="shared" si="2"/>
        <v>0.53936188009437391</v>
      </c>
      <c r="J72" s="83"/>
    </row>
    <row r="73" spans="1:12" x14ac:dyDescent="0.2">
      <c r="A73" s="158" t="s">
        <v>27</v>
      </c>
      <c r="B73" s="193">
        <v>1415</v>
      </c>
      <c r="C73" s="193">
        <v>1301</v>
      </c>
      <c r="D73" s="194">
        <f t="shared" si="0"/>
        <v>91.943462897526501</v>
      </c>
      <c r="E73" s="193">
        <v>2379</v>
      </c>
      <c r="F73" s="193">
        <v>2319</v>
      </c>
      <c r="G73" s="194">
        <f t="shared" si="1"/>
        <v>97.477931904161409</v>
      </c>
      <c r="H73" s="195">
        <f t="shared" si="2"/>
        <v>1.3377328341592012</v>
      </c>
      <c r="J73" s="83"/>
    </row>
    <row r="74" spans="1:12" x14ac:dyDescent="0.2">
      <c r="A74" s="158" t="s">
        <v>57</v>
      </c>
      <c r="B74" s="193">
        <v>14</v>
      </c>
      <c r="C74" s="193">
        <v>16</v>
      </c>
      <c r="D74" s="194">
        <f t="shared" si="0"/>
        <v>114.28571428571428</v>
      </c>
      <c r="E74" s="193">
        <v>32</v>
      </c>
      <c r="F74" s="193">
        <v>38</v>
      </c>
      <c r="G74" s="194">
        <f t="shared" si="1"/>
        <v>118.75</v>
      </c>
      <c r="H74" s="195">
        <f t="shared" si="2"/>
        <v>2.1920589779236586E-2</v>
      </c>
      <c r="J74" s="83"/>
    </row>
    <row r="75" spans="1:12" x14ac:dyDescent="0.2">
      <c r="A75" s="158" t="s">
        <v>61</v>
      </c>
      <c r="B75" s="193">
        <v>934</v>
      </c>
      <c r="C75" s="193">
        <v>1034</v>
      </c>
      <c r="D75" s="194">
        <f t="shared" si="0"/>
        <v>110.70663811563168</v>
      </c>
      <c r="E75" s="193">
        <v>1121</v>
      </c>
      <c r="F75" s="193">
        <v>1064</v>
      </c>
      <c r="G75" s="194">
        <f t="shared" si="1"/>
        <v>94.915254237288138</v>
      </c>
      <c r="H75" s="195">
        <f t="shared" si="2"/>
        <v>0.61377651381862441</v>
      </c>
      <c r="J75" s="83"/>
    </row>
    <row r="76" spans="1:12" x14ac:dyDescent="0.2">
      <c r="A76" s="158" t="s">
        <v>58</v>
      </c>
      <c r="B76" s="193">
        <v>26</v>
      </c>
      <c r="C76" s="193">
        <v>42</v>
      </c>
      <c r="D76" s="194">
        <f t="shared" ref="D76:D90" si="3">(C76/B76)*100</f>
        <v>161.53846153846155</v>
      </c>
      <c r="E76" s="193">
        <v>116</v>
      </c>
      <c r="F76" s="193">
        <v>80</v>
      </c>
      <c r="G76" s="194">
        <f t="shared" ref="G76:G90" si="4">(F76/E76)*100</f>
        <v>68.965517241379317</v>
      </c>
      <c r="H76" s="195">
        <f t="shared" si="2"/>
        <v>4.6148610061550709E-2</v>
      </c>
      <c r="J76" s="83"/>
    </row>
    <row r="77" spans="1:12" x14ac:dyDescent="0.2">
      <c r="A77" s="158" t="s">
        <v>104</v>
      </c>
      <c r="B77" s="155">
        <v>2776</v>
      </c>
      <c r="C77" s="155">
        <v>1717</v>
      </c>
      <c r="D77" s="156">
        <f t="shared" si="3"/>
        <v>61.851585014409224</v>
      </c>
      <c r="E77" s="155">
        <v>6432</v>
      </c>
      <c r="F77" s="155">
        <v>4074</v>
      </c>
      <c r="G77" s="156">
        <f t="shared" si="4"/>
        <v>63.339552238805972</v>
      </c>
      <c r="H77" s="157">
        <f t="shared" si="2"/>
        <v>2.3501179673844699</v>
      </c>
      <c r="J77" s="83"/>
      <c r="K77" s="162"/>
      <c r="L77" s="162"/>
    </row>
    <row r="78" spans="1:12" x14ac:dyDescent="0.2">
      <c r="A78" s="158" t="s">
        <v>37</v>
      </c>
      <c r="B78" s="155">
        <v>10624</v>
      </c>
      <c r="C78" s="155">
        <v>5060</v>
      </c>
      <c r="D78" s="156">
        <f t="shared" si="3"/>
        <v>47.628012048192772</v>
      </c>
      <c r="E78" s="155">
        <v>14357</v>
      </c>
      <c r="F78" s="155">
        <v>6687</v>
      </c>
      <c r="G78" s="156">
        <f t="shared" si="4"/>
        <v>46.576582851570663</v>
      </c>
      <c r="H78" s="157">
        <f t="shared" si="2"/>
        <v>3.8574469435198697</v>
      </c>
      <c r="J78" s="83"/>
      <c r="K78" s="162"/>
      <c r="L78" s="162"/>
    </row>
    <row r="79" spans="1:12" x14ac:dyDescent="0.2">
      <c r="A79" s="158" t="s">
        <v>59</v>
      </c>
      <c r="B79" s="155">
        <v>25</v>
      </c>
      <c r="C79" s="155">
        <v>33</v>
      </c>
      <c r="D79" s="156">
        <f t="shared" si="3"/>
        <v>132</v>
      </c>
      <c r="E79" s="155">
        <v>80</v>
      </c>
      <c r="F79" s="155">
        <v>144</v>
      </c>
      <c r="G79" s="156">
        <f t="shared" si="4"/>
        <v>180</v>
      </c>
      <c r="H79" s="157">
        <f t="shared" si="2"/>
        <v>8.3067498110791282E-2</v>
      </c>
      <c r="J79" s="83"/>
      <c r="K79" s="162"/>
      <c r="L79" s="162"/>
    </row>
    <row r="80" spans="1:12" x14ac:dyDescent="0.2">
      <c r="A80" s="158" t="s">
        <v>67</v>
      </c>
      <c r="B80" s="155">
        <v>5</v>
      </c>
      <c r="C80" s="155">
        <v>3</v>
      </c>
      <c r="D80" s="156">
        <f t="shared" si="3"/>
        <v>60</v>
      </c>
      <c r="E80" s="155">
        <v>8</v>
      </c>
      <c r="F80" s="155">
        <v>4</v>
      </c>
      <c r="G80" s="156">
        <f t="shared" si="4"/>
        <v>50</v>
      </c>
      <c r="H80" s="157">
        <f t="shared" ref="H80:H90" si="5">F80/$F$14*100</f>
        <v>2.3074305030775354E-3</v>
      </c>
      <c r="J80" s="83"/>
      <c r="K80" s="162"/>
      <c r="L80" s="162"/>
    </row>
    <row r="81" spans="1:12" x14ac:dyDescent="0.2">
      <c r="A81" s="158" t="s">
        <v>69</v>
      </c>
      <c r="B81" s="155">
        <v>513</v>
      </c>
      <c r="C81" s="155">
        <v>503</v>
      </c>
      <c r="D81" s="156">
        <f t="shared" si="3"/>
        <v>98.050682261208578</v>
      </c>
      <c r="E81" s="155">
        <v>703</v>
      </c>
      <c r="F81" s="155">
        <v>731</v>
      </c>
      <c r="G81" s="156">
        <f t="shared" si="4"/>
        <v>103.98293029871977</v>
      </c>
      <c r="H81" s="157">
        <f t="shared" si="5"/>
        <v>0.42168292443741962</v>
      </c>
      <c r="J81" s="83"/>
      <c r="K81" s="162"/>
      <c r="L81" s="162"/>
    </row>
    <row r="82" spans="1:12" x14ac:dyDescent="0.2">
      <c r="A82" s="158" t="s">
        <v>60</v>
      </c>
      <c r="B82" s="155">
        <v>7</v>
      </c>
      <c r="C82" s="155">
        <v>11</v>
      </c>
      <c r="D82" s="156">
        <v>157.1</v>
      </c>
      <c r="E82" s="155">
        <v>14</v>
      </c>
      <c r="F82" s="155">
        <v>14</v>
      </c>
      <c r="G82" s="156">
        <v>100</v>
      </c>
      <c r="H82" s="157">
        <f t="shared" si="5"/>
        <v>8.0760067607713749E-3</v>
      </c>
      <c r="J82" s="83"/>
      <c r="K82" s="162"/>
      <c r="L82" s="162"/>
    </row>
    <row r="83" spans="1:12" x14ac:dyDescent="0.2">
      <c r="A83" s="158" t="s">
        <v>70</v>
      </c>
      <c r="B83" s="155">
        <v>694</v>
      </c>
      <c r="C83" s="155">
        <v>486</v>
      </c>
      <c r="D83" s="156">
        <f t="shared" si="3"/>
        <v>70.028818443804028</v>
      </c>
      <c r="E83" s="155">
        <v>997</v>
      </c>
      <c r="F83" s="155">
        <v>728</v>
      </c>
      <c r="G83" s="156">
        <f t="shared" si="4"/>
        <v>73.019057171514547</v>
      </c>
      <c r="H83" s="157">
        <f t="shared" si="5"/>
        <v>0.41995235156011151</v>
      </c>
      <c r="J83" s="83"/>
      <c r="K83" s="162"/>
      <c r="L83" s="162"/>
    </row>
    <row r="84" spans="1:12" x14ac:dyDescent="0.2">
      <c r="A84" s="158" t="s">
        <v>65</v>
      </c>
      <c r="B84" s="193">
        <v>166</v>
      </c>
      <c r="C84" s="193">
        <v>217</v>
      </c>
      <c r="D84" s="194">
        <f t="shared" si="3"/>
        <v>130.72289156626508</v>
      </c>
      <c r="E84" s="193">
        <v>290</v>
      </c>
      <c r="F84" s="193">
        <v>256</v>
      </c>
      <c r="G84" s="194">
        <f t="shared" si="4"/>
        <v>88.275862068965523</v>
      </c>
      <c r="H84" s="195">
        <f t="shared" si="5"/>
        <v>0.14767555219696227</v>
      </c>
      <c r="J84" s="83"/>
    </row>
    <row r="85" spans="1:12" x14ac:dyDescent="0.2">
      <c r="A85" s="158" t="s">
        <v>66</v>
      </c>
      <c r="B85" s="193">
        <v>1166</v>
      </c>
      <c r="C85" s="193">
        <v>1227</v>
      </c>
      <c r="D85" s="194">
        <f t="shared" si="3"/>
        <v>105.23156089193826</v>
      </c>
      <c r="E85" s="193">
        <v>1288</v>
      </c>
      <c r="F85" s="193">
        <v>1280</v>
      </c>
      <c r="G85" s="194">
        <f t="shared" si="4"/>
        <v>99.378881987577643</v>
      </c>
      <c r="H85" s="195">
        <f t="shared" si="5"/>
        <v>0.73837776098481134</v>
      </c>
      <c r="J85" s="83"/>
    </row>
    <row r="86" spans="1:12" x14ac:dyDescent="0.2">
      <c r="A86" s="158" t="s">
        <v>105</v>
      </c>
      <c r="B86" s="193">
        <v>490</v>
      </c>
      <c r="C86" s="193">
        <v>317</v>
      </c>
      <c r="D86" s="194">
        <f t="shared" si="3"/>
        <v>64.693877551020407</v>
      </c>
      <c r="E86" s="193">
        <v>640</v>
      </c>
      <c r="F86" s="193">
        <v>592</v>
      </c>
      <c r="G86" s="194">
        <f t="shared" si="4"/>
        <v>92.5</v>
      </c>
      <c r="H86" s="195">
        <f t="shared" si="5"/>
        <v>0.34149971445547528</v>
      </c>
      <c r="J86" s="83"/>
    </row>
    <row r="87" spans="1:12" x14ac:dyDescent="0.2">
      <c r="A87" s="158" t="s">
        <v>48</v>
      </c>
      <c r="B87" s="193">
        <v>561</v>
      </c>
      <c r="C87" s="193">
        <v>664</v>
      </c>
      <c r="D87" s="194">
        <f t="shared" si="3"/>
        <v>118.36007130124777</v>
      </c>
      <c r="E87" s="193">
        <v>1782</v>
      </c>
      <c r="F87" s="193">
        <v>2066</v>
      </c>
      <c r="G87" s="194">
        <f t="shared" si="4"/>
        <v>115.93714927048259</v>
      </c>
      <c r="H87" s="195">
        <f t="shared" si="5"/>
        <v>1.1917878548395471</v>
      </c>
      <c r="J87" s="83"/>
    </row>
    <row r="88" spans="1:12" x14ac:dyDescent="0.2">
      <c r="A88" s="158" t="s">
        <v>26</v>
      </c>
      <c r="B88" s="193">
        <v>950</v>
      </c>
      <c r="C88" s="193">
        <v>809</v>
      </c>
      <c r="D88" s="194">
        <f t="shared" si="3"/>
        <v>85.15789473684211</v>
      </c>
      <c r="E88" s="193">
        <v>3021</v>
      </c>
      <c r="F88" s="193">
        <v>3003</v>
      </c>
      <c r="G88" s="194">
        <f t="shared" si="4"/>
        <v>99.404170804369414</v>
      </c>
      <c r="H88" s="195">
        <f t="shared" si="5"/>
        <v>1.7323034501854597</v>
      </c>
      <c r="J88" s="83"/>
    </row>
    <row r="89" spans="1:12" x14ac:dyDescent="0.2">
      <c r="A89" s="158" t="s">
        <v>106</v>
      </c>
      <c r="B89" s="193">
        <v>97</v>
      </c>
      <c r="C89" s="193">
        <v>121</v>
      </c>
      <c r="D89" s="194">
        <f t="shared" si="3"/>
        <v>124.74226804123711</v>
      </c>
      <c r="E89" s="193">
        <v>236</v>
      </c>
      <c r="F89" s="193">
        <v>347</v>
      </c>
      <c r="G89" s="194">
        <f t="shared" si="4"/>
        <v>147.03389830508476</v>
      </c>
      <c r="H89" s="195">
        <f t="shared" si="5"/>
        <v>0.20016959614197619</v>
      </c>
      <c r="J89" s="83"/>
    </row>
    <row r="90" spans="1:12" x14ac:dyDescent="0.2">
      <c r="A90" s="158" t="s">
        <v>107</v>
      </c>
      <c r="B90" s="193">
        <v>6</v>
      </c>
      <c r="C90" s="193">
        <v>28</v>
      </c>
      <c r="D90" s="194">
        <f t="shared" si="3"/>
        <v>466.66666666666669</v>
      </c>
      <c r="E90" s="193">
        <v>31</v>
      </c>
      <c r="F90" s="193">
        <v>48</v>
      </c>
      <c r="G90" s="194">
        <f t="shared" si="4"/>
        <v>154.83870967741936</v>
      </c>
      <c r="H90" s="195">
        <f t="shared" si="5"/>
        <v>2.7689166036930425E-2</v>
      </c>
      <c r="J90" s="83"/>
    </row>
    <row r="91" spans="1:12" x14ac:dyDescent="0.2">
      <c r="H91" s="196"/>
      <c r="J91" s="83"/>
    </row>
    <row r="92" spans="1:12" x14ac:dyDescent="0.2">
      <c r="J92" s="83"/>
    </row>
    <row r="93" spans="1:12" x14ac:dyDescent="0.2">
      <c r="A93" s="204" t="s">
        <v>177</v>
      </c>
      <c r="J93" s="83"/>
    </row>
    <row r="94" spans="1:12" x14ac:dyDescent="0.2">
      <c r="H94" s="197" t="s">
        <v>163</v>
      </c>
      <c r="J94" s="83"/>
    </row>
  </sheetData>
  <mergeCells count="3">
    <mergeCell ref="B10:D10"/>
    <mergeCell ref="E10:G10"/>
    <mergeCell ref="H10:H11"/>
  </mergeCells>
  <pageMargins left="0.7" right="0.7" top="0.75" bottom="0.75" header="0.3" footer="0.3"/>
  <pageSetup paperSize="9" orientation="landscape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71"/>
  <sheetViews>
    <sheetView showGridLines="0" workbookViewId="0">
      <selection activeCell="A27" sqref="A27:B27"/>
    </sheetView>
  </sheetViews>
  <sheetFormatPr defaultRowHeight="12.75" x14ac:dyDescent="0.2"/>
  <cols>
    <col min="1" max="1" width="63.33203125" customWidth="1"/>
    <col min="2" max="2" width="39.83203125" customWidth="1"/>
  </cols>
  <sheetData>
    <row r="1" spans="1:2" ht="18" x14ac:dyDescent="0.2">
      <c r="A1" s="207" t="s">
        <v>109</v>
      </c>
      <c r="B1" s="208"/>
    </row>
    <row r="2" spans="1:2" x14ac:dyDescent="0.2">
      <c r="A2" s="69"/>
      <c r="B2" s="68"/>
    </row>
    <row r="3" spans="1:2" x14ac:dyDescent="0.2">
      <c r="A3" s="70" t="s">
        <v>75</v>
      </c>
      <c r="B3" s="68"/>
    </row>
    <row r="4" spans="1:2" ht="8.25" customHeight="1" x14ac:dyDescent="0.2">
      <c r="A4" s="71"/>
      <c r="B4" s="68"/>
    </row>
    <row r="5" spans="1:2" ht="49.5" customHeight="1" x14ac:dyDescent="0.2">
      <c r="A5" s="230" t="s">
        <v>120</v>
      </c>
      <c r="B5" s="230"/>
    </row>
    <row r="6" spans="1:2" ht="7.5" customHeight="1" x14ac:dyDescent="0.2">
      <c r="A6" s="72"/>
      <c r="B6" s="73"/>
    </row>
    <row r="7" spans="1:2" ht="38.25" customHeight="1" x14ac:dyDescent="0.2">
      <c r="A7" s="230" t="s">
        <v>76</v>
      </c>
      <c r="B7" s="230"/>
    </row>
    <row r="8" spans="1:2" ht="7.5" customHeight="1" x14ac:dyDescent="0.2">
      <c r="A8" s="72"/>
      <c r="B8" s="73"/>
    </row>
    <row r="9" spans="1:2" ht="7.5" customHeight="1" x14ac:dyDescent="0.2">
      <c r="A9" s="72"/>
      <c r="B9" s="73"/>
    </row>
    <row r="10" spans="1:2" ht="38.25" customHeight="1" x14ac:dyDescent="0.2">
      <c r="A10" s="230" t="s">
        <v>88</v>
      </c>
      <c r="B10" s="230"/>
    </row>
    <row r="11" spans="1:2" x14ac:dyDescent="0.2">
      <c r="A11" s="70" t="s">
        <v>77</v>
      </c>
      <c r="B11" s="73"/>
    </row>
    <row r="12" spans="1:2" x14ac:dyDescent="0.2">
      <c r="A12" s="70" t="s">
        <v>78</v>
      </c>
      <c r="B12" s="73"/>
    </row>
    <row r="13" spans="1:2" ht="8.25" customHeight="1" x14ac:dyDescent="0.2">
      <c r="A13" s="70"/>
      <c r="B13" s="73"/>
    </row>
    <row r="14" spans="1:2" ht="27" customHeight="1" x14ac:dyDescent="0.2">
      <c r="A14" s="230" t="s">
        <v>118</v>
      </c>
      <c r="B14" s="230"/>
    </row>
    <row r="15" spans="1:2" x14ac:dyDescent="0.2">
      <c r="A15" s="70"/>
      <c r="B15" s="73"/>
    </row>
    <row r="16" spans="1:2" x14ac:dyDescent="0.2">
      <c r="A16" s="70" t="s">
        <v>79</v>
      </c>
      <c r="B16" s="73"/>
    </row>
    <row r="17" spans="1:2" ht="8.25" customHeight="1" x14ac:dyDescent="0.2">
      <c r="A17" s="72"/>
      <c r="B17" s="73"/>
    </row>
    <row r="18" spans="1:2" ht="76.5" customHeight="1" x14ac:dyDescent="0.2">
      <c r="A18" s="230" t="s">
        <v>167</v>
      </c>
      <c r="B18" s="230"/>
    </row>
    <row r="19" spans="1:2" ht="7.5" customHeight="1" x14ac:dyDescent="0.2">
      <c r="A19" s="72"/>
      <c r="B19" s="73"/>
    </row>
    <row r="20" spans="1:2" ht="7.5" customHeight="1" x14ac:dyDescent="0.2">
      <c r="A20" s="72"/>
      <c r="B20" s="73"/>
    </row>
    <row r="21" spans="1:2" ht="38.25" customHeight="1" x14ac:dyDescent="0.2">
      <c r="A21" s="230" t="s">
        <v>143</v>
      </c>
      <c r="B21" s="230"/>
    </row>
    <row r="22" spans="1:2" x14ac:dyDescent="0.2">
      <c r="A22" s="72"/>
      <c r="B22" s="73"/>
    </row>
    <row r="23" spans="1:2" x14ac:dyDescent="0.2">
      <c r="A23" s="70" t="s">
        <v>80</v>
      </c>
      <c r="B23" s="73"/>
    </row>
    <row r="24" spans="1:2" ht="8.25" customHeight="1" x14ac:dyDescent="0.2">
      <c r="A24" s="70"/>
      <c r="B24" s="73"/>
    </row>
    <row r="25" spans="1:2" ht="38.25" customHeight="1" x14ac:dyDescent="0.2">
      <c r="A25" s="231" t="s">
        <v>110</v>
      </c>
      <c r="B25" s="231"/>
    </row>
    <row r="26" spans="1:2" ht="7.5" customHeight="1" x14ac:dyDescent="0.2">
      <c r="A26" s="74"/>
      <c r="B26" s="73"/>
    </row>
    <row r="27" spans="1:2" ht="89.25" customHeight="1" x14ac:dyDescent="0.2">
      <c r="A27" s="231" t="s">
        <v>111</v>
      </c>
      <c r="B27" s="231"/>
    </row>
    <row r="28" spans="1:2" ht="7.5" customHeight="1" x14ac:dyDescent="0.2">
      <c r="A28" s="75"/>
      <c r="B28" s="73"/>
    </row>
    <row r="29" spans="1:2" ht="38.25" customHeight="1" x14ac:dyDescent="0.2">
      <c r="A29" s="231" t="s">
        <v>112</v>
      </c>
      <c r="B29" s="231"/>
    </row>
    <row r="30" spans="1:2" ht="7.5" customHeight="1" x14ac:dyDescent="0.2">
      <c r="A30" s="72"/>
      <c r="B30" s="73"/>
    </row>
    <row r="31" spans="1:2" ht="38.25" customHeight="1" x14ac:dyDescent="0.2">
      <c r="A31" s="231" t="s">
        <v>113</v>
      </c>
      <c r="B31" s="231"/>
    </row>
    <row r="32" spans="1:2" ht="7.5" customHeight="1" x14ac:dyDescent="0.2">
      <c r="A32" s="74" t="s">
        <v>3</v>
      </c>
      <c r="B32" s="73"/>
    </row>
    <row r="33" spans="1:2" ht="27" customHeight="1" x14ac:dyDescent="0.2">
      <c r="A33" s="231" t="s">
        <v>142</v>
      </c>
      <c r="B33" s="231"/>
    </row>
    <row r="34" spans="1:2" ht="7.5" customHeight="1" x14ac:dyDescent="0.2">
      <c r="A34" s="74"/>
      <c r="B34" s="73"/>
    </row>
    <row r="35" spans="1:2" x14ac:dyDescent="0.2">
      <c r="A35" s="232" t="s">
        <v>114</v>
      </c>
      <c r="B35" s="232"/>
    </row>
    <row r="36" spans="1:2" ht="7.5" customHeight="1" x14ac:dyDescent="0.2">
      <c r="A36" s="72" t="s">
        <v>3</v>
      </c>
      <c r="B36" s="73"/>
    </row>
    <row r="37" spans="1:2" ht="38.25" customHeight="1" x14ac:dyDescent="0.2">
      <c r="A37" s="231" t="s">
        <v>115</v>
      </c>
      <c r="B37" s="231"/>
    </row>
    <row r="38" spans="1:2" ht="7.5" customHeight="1" x14ac:dyDescent="0.2">
      <c r="A38" s="76"/>
      <c r="B38" s="73"/>
    </row>
    <row r="39" spans="1:2" x14ac:dyDescent="0.2">
      <c r="A39" s="231" t="s">
        <v>116</v>
      </c>
      <c r="B39" s="231"/>
    </row>
    <row r="40" spans="1:2" ht="28.15" customHeight="1" x14ac:dyDescent="0.2">
      <c r="A40" s="231" t="s">
        <v>141</v>
      </c>
      <c r="B40" s="231"/>
    </row>
    <row r="41" spans="1:2" ht="28.15" customHeight="1" x14ac:dyDescent="0.2">
      <c r="A41" s="232" t="s">
        <v>117</v>
      </c>
      <c r="B41" s="232"/>
    </row>
    <row r="42" spans="1:2" ht="7.5" customHeight="1" x14ac:dyDescent="0.2">
      <c r="A42" s="75"/>
      <c r="B42" s="73"/>
    </row>
    <row r="43" spans="1:2" ht="42.75" customHeight="1" x14ac:dyDescent="0.2">
      <c r="A43" s="231" t="s">
        <v>165</v>
      </c>
      <c r="B43" s="231"/>
    </row>
    <row r="44" spans="1:2" x14ac:dyDescent="0.2">
      <c r="A44" s="77" t="s">
        <v>81</v>
      </c>
      <c r="B44" s="68"/>
    </row>
    <row r="45" spans="1:2" ht="14.25" x14ac:dyDescent="0.2">
      <c r="A45" s="78" t="s">
        <v>164</v>
      </c>
      <c r="B45" s="68"/>
    </row>
    <row r="46" spans="1:2" x14ac:dyDescent="0.2">
      <c r="A46" s="48"/>
    </row>
    <row r="47" spans="1:2" x14ac:dyDescent="0.2">
      <c r="A47" s="49"/>
    </row>
    <row r="48" spans="1:2" x14ac:dyDescent="0.2">
      <c r="A48" s="50"/>
    </row>
    <row r="55" spans="1:2" x14ac:dyDescent="0.2">
      <c r="A55" s="51"/>
      <c r="B55" s="52"/>
    </row>
    <row r="56" spans="1:2" ht="15" x14ac:dyDescent="0.2">
      <c r="A56" s="53"/>
    </row>
    <row r="57" spans="1:2" ht="15" x14ac:dyDescent="0.2">
      <c r="A57" s="53"/>
    </row>
    <row r="58" spans="1:2" ht="15" x14ac:dyDescent="0.2">
      <c r="A58" s="53"/>
    </row>
    <row r="59" spans="1:2" x14ac:dyDescent="0.2">
      <c r="A59" s="234" t="s">
        <v>83</v>
      </c>
      <c r="B59" s="234"/>
    </row>
    <row r="60" spans="1:2" x14ac:dyDescent="0.2">
      <c r="A60" s="234" t="s">
        <v>84</v>
      </c>
      <c r="B60" s="234"/>
    </row>
    <row r="61" spans="1:2" x14ac:dyDescent="0.2">
      <c r="A61" s="234" t="s">
        <v>85</v>
      </c>
      <c r="B61" s="234"/>
    </row>
    <row r="62" spans="1:2" x14ac:dyDescent="0.2">
      <c r="A62" s="233" t="s">
        <v>175</v>
      </c>
      <c r="B62" s="233"/>
    </row>
    <row r="63" spans="1:2" x14ac:dyDescent="0.2">
      <c r="A63" s="233" t="s">
        <v>206</v>
      </c>
      <c r="B63" s="233"/>
    </row>
    <row r="64" spans="1:2" x14ac:dyDescent="0.2">
      <c r="A64" s="234" t="s">
        <v>86</v>
      </c>
      <c r="B64" s="234"/>
    </row>
    <row r="65" spans="1:2" ht="13.5" thickBot="1" x14ac:dyDescent="0.25">
      <c r="A65" s="54"/>
    </row>
    <row r="66" spans="1:2" x14ac:dyDescent="0.2">
      <c r="A66" s="235" t="s">
        <v>87</v>
      </c>
      <c r="B66" s="235"/>
    </row>
    <row r="68" spans="1:2" x14ac:dyDescent="0.2">
      <c r="A68" s="54"/>
    </row>
    <row r="69" spans="1:2" x14ac:dyDescent="0.2">
      <c r="A69" s="54"/>
    </row>
    <row r="71" spans="1:2" ht="18" customHeight="1" x14ac:dyDescent="0.2"/>
  </sheetData>
  <mergeCells count="24">
    <mergeCell ref="A63:B63"/>
    <mergeCell ref="A64:B64"/>
    <mergeCell ref="A66:B66"/>
    <mergeCell ref="A41:B41"/>
    <mergeCell ref="A43:B43"/>
    <mergeCell ref="A59:B59"/>
    <mergeCell ref="A60:B60"/>
    <mergeCell ref="A61:B61"/>
    <mergeCell ref="A62:B62"/>
    <mergeCell ref="A40:B40"/>
    <mergeCell ref="A21:B21"/>
    <mergeCell ref="A25:B25"/>
    <mergeCell ref="A27:B27"/>
    <mergeCell ref="A29:B29"/>
    <mergeCell ref="A31:B31"/>
    <mergeCell ref="A33:B33"/>
    <mergeCell ref="A35:B35"/>
    <mergeCell ref="A37:B37"/>
    <mergeCell ref="A39:B39"/>
    <mergeCell ref="A18:B18"/>
    <mergeCell ref="A5:B5"/>
    <mergeCell ref="A7:B7"/>
    <mergeCell ref="A10:B10"/>
    <mergeCell ref="A14:B14"/>
  </mergeCells>
  <hyperlinks>
    <hyperlink ref="A62" r:id="rId1" xr:uid="{00000000-0004-0000-0800-000000000000}"/>
    <hyperlink ref="A62:B62" r:id="rId2" display="https://zagreb.hr/statistika" xr:uid="{00000000-0004-0000-0800-000001000000}"/>
    <hyperlink ref="A63:B63" r:id="rId3" display="email: statistika@zagreb.hr" xr:uid="{00000000-0004-0000-0800-000002000000}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Sadržaj</vt:lpstr>
      <vt:lpstr>tab. 1</vt:lpstr>
      <vt:lpstr>graf 1</vt:lpstr>
      <vt:lpstr>tab. 2</vt:lpstr>
      <vt:lpstr>tab. 3</vt:lpstr>
      <vt:lpstr>graf 2</vt:lpstr>
      <vt:lpstr>tab. 4</vt:lpstr>
      <vt:lpstr>tab. 5 </vt:lpstr>
      <vt:lpstr>Metodologija</vt:lpstr>
      <vt:lpstr>Kratice i znakovi</vt:lpstr>
      <vt:lpstr>'graf 1'!Print_Area</vt:lpstr>
      <vt:lpstr>'graf 2'!Print_Area</vt:lpstr>
      <vt:lpstr>'tab. 1'!Print_Area</vt:lpstr>
    </vt:vector>
  </TitlesOfParts>
  <Company>GRADSKO POGLAVARSTVO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Željka Bešlić</cp:lastModifiedBy>
  <cp:lastPrinted>2020-04-24T07:52:01Z</cp:lastPrinted>
  <dcterms:created xsi:type="dcterms:W3CDTF">2003-01-31T08:30:28Z</dcterms:created>
  <dcterms:modified xsi:type="dcterms:W3CDTF">2020-04-24T13:38:52Z</dcterms:modified>
</cp:coreProperties>
</file>